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\Desktop\"/>
    </mc:Choice>
  </mc:AlternateContent>
  <bookViews>
    <workbookView xWindow="0" yWindow="0" windowWidth="19410" windowHeight="9990"/>
  </bookViews>
  <sheets>
    <sheet name="Junior Ortsderby" sheetId="1" r:id="rId1"/>
    <sheet name="Senior Ortsderby" sheetId="2" r:id="rId2"/>
    <sheet name="Junior Gäste" sheetId="3" r:id="rId3"/>
    <sheet name="Senior Gäste" sheetId="4" r:id="rId4"/>
    <sheet name="Junior NRW" sheetId="5" r:id="rId5"/>
    <sheet name="Senior NRW" sheetId="6" r:id="rId6"/>
    <sheet name="Elite XL" sheetId="7" r:id="rId7"/>
    <sheet name="Elite XL ü. 18" sheetId="8" r:id="rId8"/>
    <sheet name="DSKD Open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9" l="1"/>
  <c r="A17" i="9" s="1"/>
  <c r="F16" i="9"/>
  <c r="A16" i="9" s="1"/>
  <c r="F15" i="9"/>
  <c r="F14" i="9"/>
  <c r="F13" i="9"/>
  <c r="A13" i="9" s="1"/>
  <c r="F12" i="9"/>
  <c r="F11" i="9"/>
  <c r="A11" i="9" s="1"/>
  <c r="F10" i="9"/>
  <c r="A10" i="9" s="1"/>
  <c r="F9" i="9"/>
  <c r="A9" i="9" s="1"/>
  <c r="F8" i="9"/>
  <c r="F7" i="9"/>
  <c r="F6" i="9"/>
  <c r="F5" i="9"/>
  <c r="F4" i="9"/>
  <c r="F12" i="8"/>
  <c r="A12" i="8" s="1"/>
  <c r="F11" i="8"/>
  <c r="A11" i="8" s="1"/>
  <c r="F10" i="8"/>
  <c r="A10" i="8" s="1"/>
  <c r="F9" i="8"/>
  <c r="A9" i="8" s="1"/>
  <c r="F8" i="8"/>
  <c r="A8" i="8" s="1"/>
  <c r="F7" i="8"/>
  <c r="A7" i="8" s="1"/>
  <c r="F6" i="8"/>
  <c r="A6" i="8" s="1"/>
  <c r="F5" i="8"/>
  <c r="A5" i="8" s="1"/>
  <c r="F4" i="8"/>
  <c r="F9" i="7"/>
  <c r="A9" i="7" s="1"/>
  <c r="F8" i="7"/>
  <c r="A8" i="7" s="1"/>
  <c r="F7" i="7"/>
  <c r="A7" i="7" s="1"/>
  <c r="F6" i="7"/>
  <c r="A6" i="7" s="1"/>
  <c r="F5" i="7"/>
  <c r="A5" i="7" s="1"/>
  <c r="F4" i="7"/>
  <c r="A4" i="7" s="1"/>
  <c r="F14" i="6"/>
  <c r="A14" i="6" s="1"/>
  <c r="F13" i="6"/>
  <c r="A13" i="6" s="1"/>
  <c r="F12" i="6"/>
  <c r="A12" i="6" s="1"/>
  <c r="F11" i="6"/>
  <c r="A11" i="6" s="1"/>
  <c r="F10" i="6"/>
  <c r="A10" i="6" s="1"/>
  <c r="F9" i="6"/>
  <c r="A9" i="6" s="1"/>
  <c r="F8" i="6"/>
  <c r="A8" i="6" s="1"/>
  <c r="F7" i="6"/>
  <c r="A7" i="6" s="1"/>
  <c r="F6" i="6"/>
  <c r="A6" i="6" s="1"/>
  <c r="F5" i="6"/>
  <c r="A5" i="6" s="1"/>
  <c r="F4" i="6"/>
  <c r="A4" i="6" s="1"/>
  <c r="F18" i="5"/>
  <c r="A18" i="5" s="1"/>
  <c r="F17" i="5"/>
  <c r="A17" i="5" s="1"/>
  <c r="F16" i="5"/>
  <c r="A16" i="5" s="1"/>
  <c r="F15" i="5"/>
  <c r="A15" i="5" s="1"/>
  <c r="F14" i="5"/>
  <c r="A14" i="5" s="1"/>
  <c r="F13" i="5"/>
  <c r="A13" i="5" s="1"/>
  <c r="F12" i="5"/>
  <c r="A12" i="5" s="1"/>
  <c r="F11" i="5"/>
  <c r="A11" i="5" s="1"/>
  <c r="F10" i="5"/>
  <c r="F9" i="5"/>
  <c r="F8" i="5"/>
  <c r="F7" i="5"/>
  <c r="F6" i="5"/>
  <c r="F5" i="5"/>
  <c r="F4" i="5"/>
  <c r="F12" i="4"/>
  <c r="A12" i="4" s="1"/>
  <c r="F11" i="4"/>
  <c r="A11" i="4" s="1"/>
  <c r="F10" i="4"/>
  <c r="A10" i="4" s="1"/>
  <c r="F9" i="4"/>
  <c r="A9" i="4" s="1"/>
  <c r="F8" i="4"/>
  <c r="A8" i="4" s="1"/>
  <c r="F7" i="4"/>
  <c r="A7" i="4" s="1"/>
  <c r="F6" i="4"/>
  <c r="A6" i="4" s="1"/>
  <c r="F5" i="4"/>
  <c r="A5" i="4" s="1"/>
  <c r="F4" i="4"/>
  <c r="A4" i="4" s="1"/>
  <c r="F9" i="3"/>
  <c r="A9" i="3" s="1"/>
  <c r="F8" i="3"/>
  <c r="A8" i="3" s="1"/>
  <c r="F7" i="3"/>
  <c r="A7" i="3" s="1"/>
  <c r="F6" i="3"/>
  <c r="A6" i="3" s="1"/>
  <c r="F5" i="3"/>
  <c r="A5" i="3" s="1"/>
  <c r="F4" i="3"/>
  <c r="A4" i="3" s="1"/>
  <c r="F5" i="2"/>
  <c r="A5" i="2" s="1"/>
  <c r="F4" i="2"/>
  <c r="A4" i="2" s="1"/>
  <c r="F12" i="1"/>
  <c r="A12" i="1" s="1"/>
  <c r="F11" i="1"/>
  <c r="A11" i="1"/>
  <c r="F10" i="1"/>
  <c r="F9" i="1"/>
  <c r="F8" i="1"/>
  <c r="A8" i="1" s="1"/>
  <c r="F7" i="1"/>
  <c r="A7" i="1" s="1"/>
  <c r="F6" i="1"/>
  <c r="F5" i="1"/>
  <c r="F4" i="1"/>
  <c r="A4" i="1" s="1"/>
  <c r="A14" i="9" l="1"/>
  <c r="A15" i="9"/>
  <c r="A12" i="9"/>
  <c r="A6" i="9"/>
  <c r="A7" i="9"/>
  <c r="A8" i="9"/>
  <c r="A5" i="9"/>
  <c r="A4" i="9"/>
  <c r="A4" i="8"/>
  <c r="A8" i="5"/>
  <c r="A9" i="5"/>
  <c r="A6" i="5"/>
  <c r="A10" i="5"/>
  <c r="A4" i="5"/>
  <c r="A5" i="5"/>
  <c r="A7" i="5"/>
  <c r="A5" i="1"/>
  <c r="A9" i="1"/>
  <c r="A6" i="1"/>
  <c r="A10" i="1"/>
</calcChain>
</file>

<file path=xl/sharedStrings.xml><?xml version="1.0" encoding="utf-8"?>
<sst xmlns="http://schemas.openxmlformats.org/spreadsheetml/2006/main" count="366" uniqueCount="117">
  <si>
    <t>42. Stromberger Seifenkistenrennen</t>
  </si>
  <si>
    <t>Platz</t>
  </si>
  <si>
    <t>Nr.</t>
  </si>
  <si>
    <t>Name</t>
  </si>
  <si>
    <t>Vorname</t>
  </si>
  <si>
    <t>Verein</t>
  </si>
  <si>
    <t>Gesamt</t>
  </si>
  <si>
    <t>Lauf 1</t>
  </si>
  <si>
    <t>Lauf 2</t>
  </si>
  <si>
    <t>Lauf 3</t>
  </si>
  <si>
    <t>Lauf 4</t>
  </si>
  <si>
    <t>Lauf 5</t>
  </si>
  <si>
    <t>Lauf 6</t>
  </si>
  <si>
    <t>Junior Ortsderby</t>
  </si>
  <si>
    <t>Paschedag</t>
  </si>
  <si>
    <t>Mia</t>
  </si>
  <si>
    <t>Stromberg</t>
  </si>
  <si>
    <t>Reutter</t>
  </si>
  <si>
    <t>Elisabeth</t>
  </si>
  <si>
    <t>Stoffers</t>
  </si>
  <si>
    <t>Martha</t>
  </si>
  <si>
    <t>Hiegemann</t>
  </si>
  <si>
    <t>Mathilda</t>
  </si>
  <si>
    <t>Ording</t>
  </si>
  <si>
    <t>Louisa</t>
  </si>
  <si>
    <t>Pflug</t>
  </si>
  <si>
    <t>Fabian</t>
  </si>
  <si>
    <t>Schier</t>
  </si>
  <si>
    <t>Finn</t>
  </si>
  <si>
    <t>Christina</t>
  </si>
  <si>
    <t>Lena</t>
  </si>
  <si>
    <t>Senior Ortsderby</t>
  </si>
  <si>
    <t>Sonneborn</t>
  </si>
  <si>
    <t>Ina</t>
  </si>
  <si>
    <t>Lisa</t>
  </si>
  <si>
    <t>Junior Gäste</t>
  </si>
  <si>
    <t>Freudenstein</t>
  </si>
  <si>
    <t>Romy</t>
  </si>
  <si>
    <t>Mettingen</t>
  </si>
  <si>
    <t>Meyhoff</t>
  </si>
  <si>
    <t>Moritz</t>
  </si>
  <si>
    <t>Demleitner</t>
  </si>
  <si>
    <t>Angelique</t>
  </si>
  <si>
    <t>Bergkamen</t>
  </si>
  <si>
    <t>Claus</t>
  </si>
  <si>
    <t>Florentina</t>
  </si>
  <si>
    <t>Bednarski</t>
  </si>
  <si>
    <t>Max</t>
  </si>
  <si>
    <t>Jonathan</t>
  </si>
  <si>
    <t>Senior Gäste</t>
  </si>
  <si>
    <t>Gößling</t>
  </si>
  <si>
    <t>Jule</t>
  </si>
  <si>
    <t>Neuhaus</t>
  </si>
  <si>
    <t>Robin</t>
  </si>
  <si>
    <t>Kessling</t>
  </si>
  <si>
    <t>Sophie</t>
  </si>
  <si>
    <t>Rieke</t>
  </si>
  <si>
    <t>Becker</t>
  </si>
  <si>
    <t>Zaruba</t>
  </si>
  <si>
    <t>Wetter</t>
  </si>
  <si>
    <t>Stefanie</t>
  </si>
  <si>
    <t>Billerbeck</t>
  </si>
  <si>
    <t>Ricker</t>
  </si>
  <si>
    <t>Sarah</t>
  </si>
  <si>
    <t>Steinberg</t>
  </si>
  <si>
    <t>Kimberly</t>
  </si>
  <si>
    <t>Junior NRW</t>
  </si>
  <si>
    <t>Senior NRW</t>
  </si>
  <si>
    <t>Elite XL</t>
  </si>
  <si>
    <t>Jana-Lena</t>
  </si>
  <si>
    <t>Schmidt</t>
  </si>
  <si>
    <t>Marvin</t>
  </si>
  <si>
    <t>Varel</t>
  </si>
  <si>
    <t>Elges</t>
  </si>
  <si>
    <t>Erik</t>
  </si>
  <si>
    <t>Marx</t>
  </si>
  <si>
    <t>ConAction</t>
  </si>
  <si>
    <t>Niessen</t>
  </si>
  <si>
    <t>Nicolas</t>
  </si>
  <si>
    <t>Simmerath</t>
  </si>
  <si>
    <t>Schlösser</t>
  </si>
  <si>
    <t>Timon</t>
  </si>
  <si>
    <t>Elite XL ü. 18</t>
  </si>
  <si>
    <t>Kristina</t>
  </si>
  <si>
    <t>Rohls</t>
  </si>
  <si>
    <t>Sebastian</t>
  </si>
  <si>
    <t>Lange</t>
  </si>
  <si>
    <t>Florian</t>
  </si>
  <si>
    <t>Imke</t>
  </si>
  <si>
    <t>Schröer</t>
  </si>
  <si>
    <t>Sabrina</t>
  </si>
  <si>
    <t>Wettendorf</t>
  </si>
  <si>
    <t>Kathrin</t>
  </si>
  <si>
    <t>Kelch</t>
  </si>
  <si>
    <t>Maria</t>
  </si>
  <si>
    <t>Hollunder</t>
  </si>
  <si>
    <t>DSKD Open</t>
  </si>
  <si>
    <t>Michael</t>
  </si>
  <si>
    <t>Schulz</t>
  </si>
  <si>
    <t>Tobias</t>
  </si>
  <si>
    <t>Drücker</t>
  </si>
  <si>
    <t>Gavin</t>
  </si>
  <si>
    <t>Crook</t>
  </si>
  <si>
    <t>Pahlings</t>
  </si>
  <si>
    <t>Iris</t>
  </si>
  <si>
    <t>Gaidosch</t>
  </si>
  <si>
    <t>Udo</t>
  </si>
  <si>
    <t>Overath</t>
  </si>
  <si>
    <t>Guido</t>
  </si>
  <si>
    <t>Kai</t>
  </si>
  <si>
    <t>Thoben</t>
  </si>
  <si>
    <t>Jonas</t>
  </si>
  <si>
    <t>Anna</t>
  </si>
  <si>
    <t>Andreas</t>
  </si>
  <si>
    <t>Jürgen</t>
  </si>
  <si>
    <t>Frede</t>
  </si>
  <si>
    <t>John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</si>
</sst>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0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2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workbookViewId="0">
      <selection sqref="A1:R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  <col min="15" max="15" width="6.7109375" customWidth="1"/>
    <col min="16" max="16" width="2.7109375" customWidth="1"/>
    <col min="17" max="17" width="6.7109375" customWidth="1"/>
    <col min="18" max="18" width="2.7109375" customWidth="1"/>
  </cols>
  <sheetData>
    <row r="1" spans="1:18" ht="80.099999999999994" customHeight="1" x14ac:dyDescent="0.6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3.75" x14ac:dyDescent="0.5">
      <c r="A2" s="2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>
        <v>1</v>
      </c>
      <c r="I3" s="3" t="s">
        <v>8</v>
      </c>
      <c r="J3" s="3">
        <v>1</v>
      </c>
      <c r="K3" s="3" t="s">
        <v>9</v>
      </c>
      <c r="L3" s="3">
        <v>1</v>
      </c>
      <c r="M3" s="3" t="s">
        <v>10</v>
      </c>
      <c r="N3" s="3">
        <v>1</v>
      </c>
      <c r="O3" s="3" t="s">
        <v>11</v>
      </c>
      <c r="P3" s="3">
        <v>1</v>
      </c>
      <c r="Q3" s="3" t="s">
        <v>12</v>
      </c>
      <c r="R3" s="3">
        <v>1</v>
      </c>
    </row>
    <row r="4" spans="1:18" x14ac:dyDescent="0.25">
      <c r="A4" s="4">
        <f>RANK(F4,$F$4:$F$12,1)</f>
        <v>1</v>
      </c>
      <c r="B4" s="4">
        <v>101</v>
      </c>
      <c r="C4" s="4" t="s">
        <v>14</v>
      </c>
      <c r="D4" s="4" t="s">
        <v>15</v>
      </c>
      <c r="E4" s="4" t="s">
        <v>16</v>
      </c>
      <c r="F4" s="5">
        <f>IF($H$3=1,G4,0)+IF($J$3=1,I4,0)+IF($L$3=1,K4,0)+IF($N$3=1,M4,0)+IF($P$3=1,O4,0)+IF($R$3=1,Q4,0)</f>
        <v>209.49</v>
      </c>
      <c r="G4" s="5">
        <v>34.36</v>
      </c>
      <c r="H4" s="4">
        <v>1</v>
      </c>
      <c r="I4" s="5">
        <v>35.58</v>
      </c>
      <c r="J4" s="4">
        <v>2</v>
      </c>
      <c r="K4" s="5">
        <v>34.270000000000003</v>
      </c>
      <c r="L4" s="4">
        <v>1</v>
      </c>
      <c r="M4" s="5">
        <v>35.450000000000003</v>
      </c>
      <c r="N4" s="4">
        <v>2</v>
      </c>
      <c r="O4" s="5">
        <v>34.85</v>
      </c>
      <c r="P4" s="4">
        <v>1</v>
      </c>
      <c r="Q4" s="5">
        <v>34.979999999999997</v>
      </c>
      <c r="R4" s="4">
        <v>2</v>
      </c>
    </row>
    <row r="5" spans="1:18" x14ac:dyDescent="0.25">
      <c r="A5" s="4">
        <f>RANK(F5,$F$4:$F$12,1)</f>
        <v>2</v>
      </c>
      <c r="B5" s="4">
        <v>114</v>
      </c>
      <c r="C5" s="4" t="s">
        <v>17</v>
      </c>
      <c r="D5" s="4" t="s">
        <v>18</v>
      </c>
      <c r="E5" s="4" t="s">
        <v>16</v>
      </c>
      <c r="F5" s="5">
        <f>IF($H$3=1,G5,0)+IF($J$3=1,I5,0)+IF($L$3=1,K5,0)+IF($N$3=1,M5,0)+IF($P$3=1,O5,0)+IF($R$3=1,Q5,0)</f>
        <v>210.70000000000002</v>
      </c>
      <c r="G5" s="5">
        <v>34.82</v>
      </c>
      <c r="H5" s="4">
        <v>2</v>
      </c>
      <c r="I5" s="5">
        <v>35.39</v>
      </c>
      <c r="J5" s="4">
        <v>1</v>
      </c>
      <c r="K5" s="5">
        <v>34.81</v>
      </c>
      <c r="L5" s="4">
        <v>2</v>
      </c>
      <c r="M5" s="5">
        <v>35.31</v>
      </c>
      <c r="N5" s="4">
        <v>1</v>
      </c>
      <c r="O5" s="5">
        <v>35.520000000000003</v>
      </c>
      <c r="P5" s="4">
        <v>2</v>
      </c>
      <c r="Q5" s="5">
        <v>34.85</v>
      </c>
      <c r="R5" s="4">
        <v>1</v>
      </c>
    </row>
    <row r="6" spans="1:18" x14ac:dyDescent="0.25">
      <c r="A6" s="4">
        <f>RANK(F6,$F$4:$F$12,1)</f>
        <v>3</v>
      </c>
      <c r="B6" s="4">
        <v>120</v>
      </c>
      <c r="C6" s="4" t="s">
        <v>19</v>
      </c>
      <c r="D6" s="4" t="s">
        <v>20</v>
      </c>
      <c r="E6" s="4" t="s">
        <v>16</v>
      </c>
      <c r="F6" s="5">
        <f>IF($H$3=1,G6,0)+IF($J$3=1,I6,0)+IF($L$3=1,K6,0)+IF($N$3=1,M6,0)+IF($P$3=1,O6,0)+IF($R$3=1,Q6,0)</f>
        <v>210.72</v>
      </c>
      <c r="G6" s="5">
        <v>35.090000000000003</v>
      </c>
      <c r="H6" s="4">
        <v>2</v>
      </c>
      <c r="I6" s="5">
        <v>35.14</v>
      </c>
      <c r="J6" s="4">
        <v>1</v>
      </c>
      <c r="K6" s="5">
        <v>35.21</v>
      </c>
      <c r="L6" s="4">
        <v>2</v>
      </c>
      <c r="M6" s="5">
        <v>35.04</v>
      </c>
      <c r="N6" s="4">
        <v>1</v>
      </c>
      <c r="O6" s="5">
        <v>35.340000000000003</v>
      </c>
      <c r="P6" s="4">
        <v>2</v>
      </c>
      <c r="Q6" s="5">
        <v>34.9</v>
      </c>
      <c r="R6" s="4">
        <v>1</v>
      </c>
    </row>
    <row r="7" spans="1:18" x14ac:dyDescent="0.25">
      <c r="A7" s="4">
        <f>RANK(F7,$F$4:$F$12,1)</f>
        <v>4</v>
      </c>
      <c r="B7" s="4">
        <v>132</v>
      </c>
      <c r="C7" s="4" t="s">
        <v>21</v>
      </c>
      <c r="D7" s="4" t="s">
        <v>22</v>
      </c>
      <c r="E7" s="4" t="s">
        <v>16</v>
      </c>
      <c r="F7" s="5">
        <f>IF($H$3=1,G7,0)+IF($J$3=1,I7,0)+IF($L$3=1,K7,0)+IF($N$3=1,M7,0)+IF($P$3=1,O7,0)+IF($R$3=1,Q7,0)</f>
        <v>211.94</v>
      </c>
      <c r="G7" s="5">
        <v>35.26</v>
      </c>
      <c r="H7" s="4">
        <v>1</v>
      </c>
      <c r="I7" s="5">
        <v>35.5</v>
      </c>
      <c r="J7" s="4">
        <v>2</v>
      </c>
      <c r="K7" s="5">
        <v>35.28</v>
      </c>
      <c r="L7" s="4">
        <v>1</v>
      </c>
      <c r="M7" s="5">
        <v>35.130000000000003</v>
      </c>
      <c r="N7" s="4">
        <v>2</v>
      </c>
      <c r="O7" s="5">
        <v>35.130000000000003</v>
      </c>
      <c r="P7" s="4">
        <v>1</v>
      </c>
      <c r="Q7" s="5">
        <v>35.64</v>
      </c>
      <c r="R7" s="4">
        <v>2</v>
      </c>
    </row>
    <row r="8" spans="1:18" x14ac:dyDescent="0.25">
      <c r="A8" s="4">
        <f>RANK(F8,$F$4:$F$12,1)</f>
        <v>5</v>
      </c>
      <c r="B8" s="4">
        <v>134</v>
      </c>
      <c r="C8" s="4" t="s">
        <v>23</v>
      </c>
      <c r="D8" s="4" t="s">
        <v>24</v>
      </c>
      <c r="E8" s="4" t="s">
        <v>16</v>
      </c>
      <c r="F8" s="5">
        <f>IF($H$3=1,G8,0)+IF($J$3=1,I8,0)+IF($L$3=1,K8,0)+IF($N$3=1,M8,0)+IF($P$3=1,O8,0)+IF($R$3=1,Q8,0)</f>
        <v>213.57000000000002</v>
      </c>
      <c r="G8" s="5">
        <v>35.22</v>
      </c>
      <c r="H8" s="4">
        <v>1</v>
      </c>
      <c r="I8" s="5">
        <v>35.42</v>
      </c>
      <c r="J8" s="4">
        <v>2</v>
      </c>
      <c r="K8" s="5">
        <v>35.67</v>
      </c>
      <c r="L8" s="4">
        <v>1</v>
      </c>
      <c r="M8" s="5">
        <v>35.67</v>
      </c>
      <c r="N8" s="4">
        <v>2</v>
      </c>
      <c r="O8" s="5">
        <v>35.630000000000003</v>
      </c>
      <c r="P8" s="4">
        <v>1</v>
      </c>
      <c r="Q8" s="5">
        <v>35.96</v>
      </c>
      <c r="R8" s="4">
        <v>2</v>
      </c>
    </row>
    <row r="9" spans="1:18" x14ac:dyDescent="0.25">
      <c r="A9" s="4">
        <f>RANK(F9,$F$4:$F$12,1)</f>
        <v>6</v>
      </c>
      <c r="B9" s="4">
        <v>130</v>
      </c>
      <c r="C9" s="4" t="s">
        <v>25</v>
      </c>
      <c r="D9" s="4" t="s">
        <v>26</v>
      </c>
      <c r="E9" s="4" t="s">
        <v>16</v>
      </c>
      <c r="F9" s="5">
        <f>IF($H$3=1,G9,0)+IF($J$3=1,I9,0)+IF($L$3=1,K9,0)+IF($N$3=1,M9,0)+IF($P$3=1,O9,0)+IF($R$3=1,Q9,0)</f>
        <v>214.13</v>
      </c>
      <c r="G9" s="5">
        <v>35.299999999999997</v>
      </c>
      <c r="H9" s="4">
        <v>1</v>
      </c>
      <c r="I9" s="5">
        <v>35.58</v>
      </c>
      <c r="J9" s="4">
        <v>2</v>
      </c>
      <c r="K9" s="5">
        <v>35.729999999999997</v>
      </c>
      <c r="L9" s="4">
        <v>1</v>
      </c>
      <c r="M9" s="5">
        <v>35.53</v>
      </c>
      <c r="N9" s="4">
        <v>2</v>
      </c>
      <c r="O9" s="5">
        <v>35.93</v>
      </c>
      <c r="P9" s="4">
        <v>1</v>
      </c>
      <c r="Q9" s="5">
        <v>36.06</v>
      </c>
      <c r="R9" s="4">
        <v>2</v>
      </c>
    </row>
    <row r="10" spans="1:18" x14ac:dyDescent="0.25">
      <c r="A10" s="4">
        <f>RANK(F10,$F$4:$F$12,1)</f>
        <v>7</v>
      </c>
      <c r="B10" s="4">
        <v>116</v>
      </c>
      <c r="C10" s="4" t="s">
        <v>27</v>
      </c>
      <c r="D10" s="4" t="s">
        <v>28</v>
      </c>
      <c r="E10" s="4" t="s">
        <v>16</v>
      </c>
      <c r="F10" s="5">
        <f>IF($H$3=1,G10,0)+IF($J$3=1,I10,0)+IF($L$3=1,K10,0)+IF($N$3=1,M10,0)+IF($P$3=1,O10,0)+IF($R$3=1,Q10,0)</f>
        <v>214.70000000000002</v>
      </c>
      <c r="G10" s="5">
        <v>35.24</v>
      </c>
      <c r="H10" s="4">
        <v>1</v>
      </c>
      <c r="I10" s="5">
        <v>35.909999999999997</v>
      </c>
      <c r="J10" s="4">
        <v>2</v>
      </c>
      <c r="K10" s="5">
        <v>35.29</v>
      </c>
      <c r="L10" s="4">
        <v>1</v>
      </c>
      <c r="M10" s="5">
        <v>36.53</v>
      </c>
      <c r="N10" s="4">
        <v>2</v>
      </c>
      <c r="O10" s="5">
        <v>35.83</v>
      </c>
      <c r="P10" s="4">
        <v>1</v>
      </c>
      <c r="Q10" s="5">
        <v>35.9</v>
      </c>
      <c r="R10" s="4">
        <v>2</v>
      </c>
    </row>
    <row r="11" spans="1:18" x14ac:dyDescent="0.25">
      <c r="A11" s="4">
        <f>RANK(F11,$F$4:$F$12,1)</f>
        <v>8</v>
      </c>
      <c r="B11" s="4">
        <v>131</v>
      </c>
      <c r="C11" s="4" t="s">
        <v>19</v>
      </c>
      <c r="D11" s="4" t="s">
        <v>29</v>
      </c>
      <c r="E11" s="4" t="s">
        <v>16</v>
      </c>
      <c r="F11" s="5">
        <f>IF($H$3=1,G11,0)+IF($J$3=1,I11,0)+IF($L$3=1,K11,0)+IF($N$3=1,M11,0)+IF($P$3=1,O11,0)+IF($R$3=1,Q11,0)</f>
        <v>215.48</v>
      </c>
      <c r="G11" s="5">
        <v>36.01</v>
      </c>
      <c r="H11" s="4">
        <v>2</v>
      </c>
      <c r="I11" s="5">
        <v>35.840000000000003</v>
      </c>
      <c r="J11" s="4">
        <v>1</v>
      </c>
      <c r="K11" s="5">
        <v>36.44</v>
      </c>
      <c r="L11" s="4">
        <v>2</v>
      </c>
      <c r="M11" s="5">
        <v>35.47</v>
      </c>
      <c r="N11" s="4">
        <v>1</v>
      </c>
      <c r="O11" s="5">
        <v>36.24</v>
      </c>
      <c r="P11" s="4">
        <v>2</v>
      </c>
      <c r="Q11" s="5">
        <v>35.479999999999997</v>
      </c>
      <c r="R11" s="4">
        <v>1</v>
      </c>
    </row>
    <row r="12" spans="1:18" x14ac:dyDescent="0.25">
      <c r="A12" s="4">
        <f>RANK(F12,$F$4:$F$12,1)</f>
        <v>9</v>
      </c>
      <c r="B12" s="4">
        <v>133</v>
      </c>
      <c r="C12" s="4" t="s">
        <v>14</v>
      </c>
      <c r="D12" s="4" t="s">
        <v>30</v>
      </c>
      <c r="E12" s="4" t="s">
        <v>16</v>
      </c>
      <c r="F12" s="5">
        <f>IF($H$3=1,G12,0)+IF($J$3=1,I12,0)+IF($L$3=1,K12,0)+IF($N$3=1,M12,0)+IF($P$3=1,O12,0)+IF($R$3=1,Q12,0)</f>
        <v>217.5</v>
      </c>
      <c r="G12" s="5">
        <v>36.26</v>
      </c>
      <c r="H12" s="4">
        <v>2</v>
      </c>
      <c r="I12" s="5">
        <v>35.74</v>
      </c>
      <c r="J12" s="4">
        <v>1</v>
      </c>
      <c r="K12" s="5">
        <v>36.29</v>
      </c>
      <c r="L12" s="4">
        <v>2</v>
      </c>
      <c r="M12" s="5">
        <v>35.869999999999997</v>
      </c>
      <c r="N12" s="4">
        <v>1</v>
      </c>
      <c r="O12" s="5">
        <v>37.01</v>
      </c>
      <c r="P12" s="4">
        <v>2</v>
      </c>
      <c r="Q12" s="5">
        <v>36.33</v>
      </c>
      <c r="R12" s="4">
        <v>1</v>
      </c>
    </row>
  </sheetData>
  <mergeCells count="2">
    <mergeCell ref="A1:R1"/>
    <mergeCell ref="A2:R2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workbookViewId="0">
      <selection sqref="A1:R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  <col min="15" max="15" width="6.7109375" customWidth="1"/>
    <col min="16" max="16" width="2.7109375" customWidth="1"/>
    <col min="17" max="17" width="6.7109375" customWidth="1"/>
    <col min="18" max="18" width="2.7109375" customWidth="1"/>
  </cols>
  <sheetData>
    <row r="1" spans="1:18" ht="80.099999999999994" customHeight="1" x14ac:dyDescent="0.6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3.75" x14ac:dyDescent="0.5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>
        <v>1</v>
      </c>
      <c r="I3" s="3" t="s">
        <v>8</v>
      </c>
      <c r="J3" s="3">
        <v>1</v>
      </c>
      <c r="K3" s="3" t="s">
        <v>9</v>
      </c>
      <c r="L3" s="3">
        <v>1</v>
      </c>
      <c r="M3" s="3" t="s">
        <v>10</v>
      </c>
      <c r="N3" s="3">
        <v>1</v>
      </c>
      <c r="O3" s="3" t="s">
        <v>11</v>
      </c>
      <c r="P3" s="3">
        <v>1</v>
      </c>
      <c r="Q3" s="3" t="s">
        <v>12</v>
      </c>
      <c r="R3" s="3">
        <v>1</v>
      </c>
    </row>
    <row r="4" spans="1:18" x14ac:dyDescent="0.25">
      <c r="A4" s="4">
        <f>RANK(F4,$F$4:$F$5,1)</f>
        <v>1</v>
      </c>
      <c r="B4" s="4">
        <v>319</v>
      </c>
      <c r="C4" s="4" t="s">
        <v>32</v>
      </c>
      <c r="D4" s="4" t="s">
        <v>33</v>
      </c>
      <c r="E4" s="4" t="s">
        <v>16</v>
      </c>
      <c r="F4" s="5">
        <f>IF($H$3=1,G4,0)+IF($J$3=1,I4,0)+IF($L$3=1,K4,0)+IF($N$3=1,M4,0)+IF($P$3=1,O4,0)+IF($R$3=1,Q4,0)</f>
        <v>206.10999999999996</v>
      </c>
      <c r="G4" s="5">
        <v>34.08</v>
      </c>
      <c r="H4" s="4">
        <v>1</v>
      </c>
      <c r="I4" s="5">
        <v>34.18</v>
      </c>
      <c r="J4" s="4">
        <v>2</v>
      </c>
      <c r="K4" s="5">
        <v>34.26</v>
      </c>
      <c r="L4" s="4">
        <v>1</v>
      </c>
      <c r="M4" s="5">
        <v>34.5</v>
      </c>
      <c r="N4" s="4">
        <v>2</v>
      </c>
      <c r="O4" s="5">
        <v>34.33</v>
      </c>
      <c r="P4" s="4">
        <v>1</v>
      </c>
      <c r="Q4" s="5">
        <v>34.76</v>
      </c>
      <c r="R4" s="4">
        <v>2</v>
      </c>
    </row>
    <row r="5" spans="1:18" x14ac:dyDescent="0.25">
      <c r="A5" s="4">
        <f>RANK(F5,$F$4:$F$5,1)</f>
        <v>2</v>
      </c>
      <c r="B5" s="4">
        <v>326</v>
      </c>
      <c r="C5" s="4" t="s">
        <v>19</v>
      </c>
      <c r="D5" s="4" t="s">
        <v>34</v>
      </c>
      <c r="E5" s="4" t="s">
        <v>16</v>
      </c>
      <c r="F5" s="5">
        <f>IF($H$3=1,G5,0)+IF($J$3=1,I5,0)+IF($L$3=1,K5,0)+IF($N$3=1,M5,0)+IF($P$3=1,O5,0)+IF($R$3=1,Q5,0)</f>
        <v>206.93</v>
      </c>
      <c r="G5" s="5">
        <v>34.19</v>
      </c>
      <c r="H5" s="4">
        <v>1</v>
      </c>
      <c r="I5" s="5">
        <v>34.29</v>
      </c>
      <c r="J5" s="4">
        <v>2</v>
      </c>
      <c r="K5" s="5">
        <v>34.520000000000003</v>
      </c>
      <c r="L5" s="4">
        <v>1</v>
      </c>
      <c r="M5" s="5">
        <v>34.49</v>
      </c>
      <c r="N5" s="4">
        <v>2</v>
      </c>
      <c r="O5" s="5">
        <v>34.6</v>
      </c>
      <c r="P5" s="4">
        <v>1</v>
      </c>
      <c r="Q5" s="5">
        <v>34.840000000000003</v>
      </c>
      <c r="R5" s="4">
        <v>2</v>
      </c>
    </row>
  </sheetData>
  <mergeCells count="2">
    <mergeCell ref="A1:R1"/>
    <mergeCell ref="A2:R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workbookViewId="0">
      <selection sqref="A1:R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  <col min="15" max="15" width="6.7109375" customWidth="1"/>
    <col min="16" max="16" width="2.7109375" customWidth="1"/>
    <col min="17" max="17" width="6.7109375" customWidth="1"/>
    <col min="18" max="18" width="2.7109375" customWidth="1"/>
  </cols>
  <sheetData>
    <row r="1" spans="1:18" ht="80.099999999999994" customHeight="1" x14ac:dyDescent="0.6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3.75" x14ac:dyDescent="0.5">
      <c r="A2" s="2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>
        <v>1</v>
      </c>
      <c r="I3" s="3" t="s">
        <v>8</v>
      </c>
      <c r="J3" s="3">
        <v>1</v>
      </c>
      <c r="K3" s="3" t="s">
        <v>9</v>
      </c>
      <c r="L3" s="3">
        <v>1</v>
      </c>
      <c r="M3" s="3" t="s">
        <v>10</v>
      </c>
      <c r="N3" s="3">
        <v>1</v>
      </c>
      <c r="O3" s="3" t="s">
        <v>11</v>
      </c>
      <c r="P3" s="3">
        <v>1</v>
      </c>
      <c r="Q3" s="3" t="s">
        <v>12</v>
      </c>
      <c r="R3" s="3">
        <v>1</v>
      </c>
    </row>
    <row r="4" spans="1:18" x14ac:dyDescent="0.25">
      <c r="A4" s="4">
        <f>RANK(F4,$F$4:$F$9,1)</f>
        <v>1</v>
      </c>
      <c r="B4" s="4">
        <v>105</v>
      </c>
      <c r="C4" s="4" t="s">
        <v>36</v>
      </c>
      <c r="D4" s="4" t="s">
        <v>37</v>
      </c>
      <c r="E4" s="4" t="s">
        <v>38</v>
      </c>
      <c r="F4" s="5">
        <f>IF($H$3=1,G4,0)+IF($J$3=1,I4,0)+IF($L$3=1,K4,0)+IF($N$3=1,M4,0)+IF($P$3=1,O4,0)+IF($R$3=1,Q4,0)</f>
        <v>207.99</v>
      </c>
      <c r="G4" s="5">
        <v>34.700000000000003</v>
      </c>
      <c r="H4" s="4">
        <v>1</v>
      </c>
      <c r="I4" s="5">
        <v>34.1</v>
      </c>
      <c r="J4" s="4">
        <v>2</v>
      </c>
      <c r="K4" s="5">
        <v>34.770000000000003</v>
      </c>
      <c r="L4" s="4">
        <v>1</v>
      </c>
      <c r="M4" s="5">
        <v>34.82</v>
      </c>
      <c r="N4" s="4">
        <v>2</v>
      </c>
      <c r="O4" s="5">
        <v>34.659999999999997</v>
      </c>
      <c r="P4" s="4">
        <v>1</v>
      </c>
      <c r="Q4" s="5">
        <v>34.94</v>
      </c>
      <c r="R4" s="4">
        <v>2</v>
      </c>
    </row>
    <row r="5" spans="1:18" x14ac:dyDescent="0.25">
      <c r="A5" s="4">
        <f>RANK(F5,$F$4:$F$9,1)</f>
        <v>2</v>
      </c>
      <c r="B5" s="4">
        <v>106</v>
      </c>
      <c r="C5" s="4" t="s">
        <v>39</v>
      </c>
      <c r="D5" s="4" t="s">
        <v>40</v>
      </c>
      <c r="E5" s="4" t="s">
        <v>38</v>
      </c>
      <c r="F5" s="5">
        <f>IF($H$3=1,G5,0)+IF($J$3=1,I5,0)+IF($L$3=1,K5,0)+IF($N$3=1,M5,0)+IF($P$3=1,O5,0)+IF($R$3=1,Q5,0)</f>
        <v>210.95000000000002</v>
      </c>
      <c r="G5" s="5">
        <v>35.47</v>
      </c>
      <c r="H5" s="4">
        <v>2</v>
      </c>
      <c r="I5" s="5">
        <v>34.200000000000003</v>
      </c>
      <c r="J5" s="4">
        <v>1</v>
      </c>
      <c r="K5" s="5">
        <v>35.57</v>
      </c>
      <c r="L5" s="4">
        <v>2</v>
      </c>
      <c r="M5" s="5">
        <v>35.06</v>
      </c>
      <c r="N5" s="4">
        <v>1</v>
      </c>
      <c r="O5" s="5">
        <v>35.549999999999997</v>
      </c>
      <c r="P5" s="4">
        <v>2</v>
      </c>
      <c r="Q5" s="5">
        <v>35.1</v>
      </c>
      <c r="R5" s="4">
        <v>1</v>
      </c>
    </row>
    <row r="6" spans="1:18" x14ac:dyDescent="0.25">
      <c r="A6" s="4">
        <f>RANK(F6,$F$4:$F$9,1)</f>
        <v>3</v>
      </c>
      <c r="B6" s="4">
        <v>126</v>
      </c>
      <c r="C6" s="4" t="s">
        <v>41</v>
      </c>
      <c r="D6" s="4" t="s">
        <v>42</v>
      </c>
      <c r="E6" s="4" t="s">
        <v>43</v>
      </c>
      <c r="F6" s="5">
        <f>IF($H$3=1,G6,0)+IF($J$3=1,I6,0)+IF($L$3=1,K6,0)+IF($N$3=1,M6,0)+IF($P$3=1,O6,0)+IF($R$3=1,Q6,0)</f>
        <v>213.52</v>
      </c>
      <c r="G6" s="5">
        <v>35.700000000000003</v>
      </c>
      <c r="H6" s="4">
        <v>2</v>
      </c>
      <c r="I6" s="5">
        <v>34.840000000000003</v>
      </c>
      <c r="J6" s="4">
        <v>1</v>
      </c>
      <c r="K6" s="5">
        <v>35.520000000000003</v>
      </c>
      <c r="L6" s="4">
        <v>2</v>
      </c>
      <c r="M6" s="5">
        <v>35.18</v>
      </c>
      <c r="N6" s="4">
        <v>1</v>
      </c>
      <c r="O6" s="5">
        <v>36.5</v>
      </c>
      <c r="P6" s="4">
        <v>2</v>
      </c>
      <c r="Q6" s="5">
        <v>35.78</v>
      </c>
      <c r="R6" s="4">
        <v>1</v>
      </c>
    </row>
    <row r="7" spans="1:18" x14ac:dyDescent="0.25">
      <c r="A7" s="4">
        <f>RANK(F7,$F$4:$F$9,1)</f>
        <v>4</v>
      </c>
      <c r="B7" s="4">
        <v>127</v>
      </c>
      <c r="C7" s="4" t="s">
        <v>44</v>
      </c>
      <c r="D7" s="4" t="s">
        <v>45</v>
      </c>
      <c r="E7" s="4" t="s">
        <v>43</v>
      </c>
      <c r="F7" s="5">
        <f>IF($H$3=1,G7,0)+IF($J$3=1,I7,0)+IF($L$3=1,K7,0)+IF($N$3=1,M7,0)+IF($P$3=1,O7,0)+IF($R$3=1,Q7,0)</f>
        <v>213.68</v>
      </c>
      <c r="G7" s="5">
        <v>35.270000000000003</v>
      </c>
      <c r="H7" s="4">
        <v>1</v>
      </c>
      <c r="I7" s="5">
        <v>35.270000000000003</v>
      </c>
      <c r="J7" s="4">
        <v>2</v>
      </c>
      <c r="K7" s="5">
        <v>35.08</v>
      </c>
      <c r="L7" s="4">
        <v>1</v>
      </c>
      <c r="M7" s="5">
        <v>36.06</v>
      </c>
      <c r="N7" s="4">
        <v>2</v>
      </c>
      <c r="O7" s="5">
        <v>35.65</v>
      </c>
      <c r="P7" s="4">
        <v>1</v>
      </c>
      <c r="Q7" s="5">
        <v>36.35</v>
      </c>
      <c r="R7" s="4">
        <v>2</v>
      </c>
    </row>
    <row r="8" spans="1:18" x14ac:dyDescent="0.25">
      <c r="A8" s="4">
        <f>RANK(F8,$F$4:$F$9,1)</f>
        <v>5</v>
      </c>
      <c r="B8" s="4">
        <v>113</v>
      </c>
      <c r="C8" s="4" t="s">
        <v>46</v>
      </c>
      <c r="D8" s="4" t="s">
        <v>47</v>
      </c>
      <c r="E8" s="4" t="s">
        <v>38</v>
      </c>
      <c r="F8" s="5">
        <f>IF($H$3=1,G8,0)+IF($J$3=1,I8,0)+IF($L$3=1,K8,0)+IF($N$3=1,M8,0)+IF($P$3=1,O8,0)+IF($R$3=1,Q8,0)</f>
        <v>214.86</v>
      </c>
      <c r="G8" s="5">
        <v>35.619999999999997</v>
      </c>
      <c r="H8" s="4">
        <v>1</v>
      </c>
      <c r="I8" s="5">
        <v>35.24</v>
      </c>
      <c r="J8" s="4">
        <v>2</v>
      </c>
      <c r="K8" s="5">
        <v>35.36</v>
      </c>
      <c r="L8" s="4">
        <v>1</v>
      </c>
      <c r="M8" s="5">
        <v>35.770000000000003</v>
      </c>
      <c r="N8" s="4">
        <v>2</v>
      </c>
      <c r="O8" s="5">
        <v>36.93</v>
      </c>
      <c r="P8" s="4">
        <v>1</v>
      </c>
      <c r="Q8" s="5">
        <v>35.94</v>
      </c>
      <c r="R8" s="4">
        <v>2</v>
      </c>
    </row>
    <row r="9" spans="1:18" x14ac:dyDescent="0.25">
      <c r="A9" s="4">
        <f>RANK(F9,$F$4:$F$9,1)</f>
        <v>6</v>
      </c>
      <c r="B9" s="4">
        <v>129</v>
      </c>
      <c r="C9" s="4" t="s">
        <v>46</v>
      </c>
      <c r="D9" s="4" t="s">
        <v>48</v>
      </c>
      <c r="E9" s="4" t="s">
        <v>38</v>
      </c>
      <c r="F9" s="5">
        <f>IF($H$3=1,G9,0)+IF($J$3=1,I9,0)+IF($L$3=1,K9,0)+IF($N$3=1,M9,0)+IF($P$3=1,O9,0)+IF($R$3=1,Q9,0)</f>
        <v>214.95</v>
      </c>
      <c r="G9" s="5">
        <v>35.54</v>
      </c>
      <c r="H9" s="4">
        <v>2</v>
      </c>
      <c r="I9" s="5">
        <v>35.54</v>
      </c>
      <c r="J9" s="4">
        <v>1</v>
      </c>
      <c r="K9" s="5">
        <v>37.64</v>
      </c>
      <c r="L9" s="4">
        <v>2</v>
      </c>
      <c r="M9" s="5">
        <v>35.5</v>
      </c>
      <c r="N9" s="4">
        <v>1</v>
      </c>
      <c r="O9" s="5">
        <v>35.19</v>
      </c>
      <c r="P9" s="4">
        <v>2</v>
      </c>
      <c r="Q9" s="5">
        <v>35.54</v>
      </c>
      <c r="R9" s="4">
        <v>1</v>
      </c>
    </row>
  </sheetData>
  <mergeCells count="2">
    <mergeCell ref="A1:R1"/>
    <mergeCell ref="A2:R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>
      <selection sqref="A1:R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  <col min="15" max="15" width="6.7109375" customWidth="1"/>
    <col min="16" max="16" width="2.7109375" customWidth="1"/>
    <col min="17" max="17" width="6.7109375" customWidth="1"/>
    <col min="18" max="18" width="2.7109375" customWidth="1"/>
  </cols>
  <sheetData>
    <row r="1" spans="1:18" ht="80.099999999999994" customHeight="1" x14ac:dyDescent="0.6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3.75" x14ac:dyDescent="0.5">
      <c r="A2" s="2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>
        <v>1</v>
      </c>
      <c r="I3" s="3" t="s">
        <v>8</v>
      </c>
      <c r="J3" s="3">
        <v>1</v>
      </c>
      <c r="K3" s="3" t="s">
        <v>9</v>
      </c>
      <c r="L3" s="3">
        <v>1</v>
      </c>
      <c r="M3" s="3" t="s">
        <v>10</v>
      </c>
      <c r="N3" s="3">
        <v>1</v>
      </c>
      <c r="O3" s="3" t="s">
        <v>11</v>
      </c>
      <c r="P3" s="3">
        <v>1</v>
      </c>
      <c r="Q3" s="3" t="s">
        <v>12</v>
      </c>
      <c r="R3" s="3">
        <v>1</v>
      </c>
    </row>
    <row r="4" spans="1:18" x14ac:dyDescent="0.25">
      <c r="A4" s="4">
        <f>RANK(F4,$F$4:$F$12,1)</f>
        <v>1</v>
      </c>
      <c r="B4" s="4">
        <v>302</v>
      </c>
      <c r="C4" s="4" t="s">
        <v>50</v>
      </c>
      <c r="D4" s="4" t="s">
        <v>51</v>
      </c>
      <c r="E4" s="4" t="s">
        <v>38</v>
      </c>
      <c r="F4" s="5">
        <f>IF($H$3=1,G4,0)+IF($J$3=1,I4,0)+IF($L$3=1,K4,0)+IF($N$3=1,M4,0)+IF($P$3=1,O4,0)+IF($R$3=1,Q4,0)</f>
        <v>200.99</v>
      </c>
      <c r="G4" s="5">
        <v>33.24</v>
      </c>
      <c r="H4" s="4">
        <v>1</v>
      </c>
      <c r="I4" s="5">
        <v>33.369999999999997</v>
      </c>
      <c r="J4" s="4">
        <v>2</v>
      </c>
      <c r="K4" s="5">
        <v>33.36</v>
      </c>
      <c r="L4" s="4">
        <v>1</v>
      </c>
      <c r="M4" s="5">
        <v>33.770000000000003</v>
      </c>
      <c r="N4" s="4">
        <v>2</v>
      </c>
      <c r="O4" s="5">
        <v>33.42</v>
      </c>
      <c r="P4" s="4">
        <v>1</v>
      </c>
      <c r="Q4" s="5">
        <v>33.83</v>
      </c>
      <c r="R4" s="4">
        <v>2</v>
      </c>
    </row>
    <row r="5" spans="1:18" x14ac:dyDescent="0.25">
      <c r="A5" s="4">
        <f>RANK(F5,$F$4:$F$12,1)</f>
        <v>2</v>
      </c>
      <c r="B5" s="4">
        <v>307</v>
      </c>
      <c r="C5" s="4" t="s">
        <v>52</v>
      </c>
      <c r="D5" s="4" t="s">
        <v>53</v>
      </c>
      <c r="E5" s="4" t="s">
        <v>38</v>
      </c>
      <c r="F5" s="5">
        <f>IF($H$3=1,G5,0)+IF($J$3=1,I5,0)+IF($L$3=1,K5,0)+IF($N$3=1,M5,0)+IF($P$3=1,O5,0)+IF($R$3=1,Q5,0)</f>
        <v>201.56</v>
      </c>
      <c r="G5" s="5">
        <v>33.56</v>
      </c>
      <c r="H5" s="4">
        <v>2</v>
      </c>
      <c r="I5" s="5">
        <v>33.369999999999997</v>
      </c>
      <c r="J5" s="4">
        <v>1</v>
      </c>
      <c r="K5" s="5">
        <v>33.67</v>
      </c>
      <c r="L5" s="4">
        <v>2</v>
      </c>
      <c r="M5" s="5">
        <v>33.46</v>
      </c>
      <c r="N5" s="4">
        <v>1</v>
      </c>
      <c r="O5" s="5">
        <v>33.92</v>
      </c>
      <c r="P5" s="4">
        <v>2</v>
      </c>
      <c r="Q5" s="5">
        <v>33.58</v>
      </c>
      <c r="R5" s="4">
        <v>1</v>
      </c>
    </row>
    <row r="6" spans="1:18" x14ac:dyDescent="0.25">
      <c r="A6" s="4">
        <f>RANK(F6,$F$4:$F$12,1)</f>
        <v>3</v>
      </c>
      <c r="B6" s="4">
        <v>303</v>
      </c>
      <c r="C6" s="4" t="s">
        <v>54</v>
      </c>
      <c r="D6" s="4" t="s">
        <v>55</v>
      </c>
      <c r="E6" s="4" t="s">
        <v>38</v>
      </c>
      <c r="F6" s="5">
        <f>IF($H$3=1,G6,0)+IF($J$3=1,I6,0)+IF($L$3=1,K6,0)+IF($N$3=1,M6,0)+IF($P$3=1,O6,0)+IF($R$3=1,Q6,0)</f>
        <v>201.63999999999996</v>
      </c>
      <c r="G6" s="5">
        <v>33.56</v>
      </c>
      <c r="H6" s="4">
        <v>2</v>
      </c>
      <c r="I6" s="5">
        <v>33.26</v>
      </c>
      <c r="J6" s="4">
        <v>1</v>
      </c>
      <c r="K6" s="5">
        <v>33.729999999999997</v>
      </c>
      <c r="L6" s="4">
        <v>2</v>
      </c>
      <c r="M6" s="5">
        <v>33.67</v>
      </c>
      <c r="N6" s="4">
        <v>1</v>
      </c>
      <c r="O6" s="5">
        <v>33.76</v>
      </c>
      <c r="P6" s="4">
        <v>2</v>
      </c>
      <c r="Q6" s="5">
        <v>33.659999999999997</v>
      </c>
      <c r="R6" s="4">
        <v>1</v>
      </c>
    </row>
    <row r="7" spans="1:18" x14ac:dyDescent="0.25">
      <c r="A7" s="4">
        <f>RANK(F7,$F$4:$F$12,1)</f>
        <v>4</v>
      </c>
      <c r="B7" s="4">
        <v>306</v>
      </c>
      <c r="C7" s="4" t="s">
        <v>36</v>
      </c>
      <c r="D7" s="4" t="s">
        <v>56</v>
      </c>
      <c r="E7" s="4" t="s">
        <v>38</v>
      </c>
      <c r="F7" s="5">
        <f>IF($H$3=1,G7,0)+IF($J$3=1,I7,0)+IF($L$3=1,K7,0)+IF($N$3=1,M7,0)+IF($P$3=1,O7,0)+IF($R$3=1,Q7,0)</f>
        <v>202.26000000000002</v>
      </c>
      <c r="G7" s="5">
        <v>33.42</v>
      </c>
      <c r="H7" s="4">
        <v>1</v>
      </c>
      <c r="I7" s="5">
        <v>33.68</v>
      </c>
      <c r="J7" s="4">
        <v>2</v>
      </c>
      <c r="K7" s="5">
        <v>33.520000000000003</v>
      </c>
      <c r="L7" s="4">
        <v>1</v>
      </c>
      <c r="M7" s="5">
        <v>33.840000000000003</v>
      </c>
      <c r="N7" s="4">
        <v>2</v>
      </c>
      <c r="O7" s="5">
        <v>33.74</v>
      </c>
      <c r="P7" s="4">
        <v>1</v>
      </c>
      <c r="Q7" s="5">
        <v>34.06</v>
      </c>
      <c r="R7" s="4">
        <v>2</v>
      </c>
    </row>
    <row r="8" spans="1:18" x14ac:dyDescent="0.25">
      <c r="A8" s="4">
        <f>RANK(F8,$F$4:$F$12,1)</f>
        <v>5</v>
      </c>
      <c r="B8" s="4">
        <v>308</v>
      </c>
      <c r="C8" s="4" t="s">
        <v>57</v>
      </c>
      <c r="D8" s="4" t="s">
        <v>53</v>
      </c>
      <c r="E8" s="4" t="s">
        <v>43</v>
      </c>
      <c r="F8" s="5">
        <f>IF($H$3=1,G8,0)+IF($J$3=1,I8,0)+IF($L$3=1,K8,0)+IF($N$3=1,M8,0)+IF($P$3=1,O8,0)+IF($R$3=1,Q8,0)</f>
        <v>202.45000000000002</v>
      </c>
      <c r="G8" s="5">
        <v>33.49</v>
      </c>
      <c r="H8" s="4">
        <v>1</v>
      </c>
      <c r="I8" s="5">
        <v>33.659999999999997</v>
      </c>
      <c r="J8" s="4">
        <v>2</v>
      </c>
      <c r="K8" s="5">
        <v>33.64</v>
      </c>
      <c r="L8" s="4">
        <v>1</v>
      </c>
      <c r="M8" s="5">
        <v>33.880000000000003</v>
      </c>
      <c r="N8" s="4">
        <v>2</v>
      </c>
      <c r="O8" s="5">
        <v>33.840000000000003</v>
      </c>
      <c r="P8" s="4">
        <v>1</v>
      </c>
      <c r="Q8" s="5">
        <v>33.94</v>
      </c>
      <c r="R8" s="4">
        <v>2</v>
      </c>
    </row>
    <row r="9" spans="1:18" x14ac:dyDescent="0.25">
      <c r="A9" s="4">
        <f>RANK(F9,$F$4:$F$12,1)</f>
        <v>6</v>
      </c>
      <c r="B9" s="4">
        <v>324</v>
      </c>
      <c r="C9" s="4" t="s">
        <v>58</v>
      </c>
      <c r="D9" s="4" t="s">
        <v>47</v>
      </c>
      <c r="E9" s="4" t="s">
        <v>38</v>
      </c>
      <c r="F9" s="5">
        <f>IF($H$3=1,G9,0)+IF($J$3=1,I9,0)+IF($L$3=1,K9,0)+IF($N$3=1,M9,0)+IF($P$3=1,O9,0)+IF($R$3=1,Q9,0)</f>
        <v>202.50999999999996</v>
      </c>
      <c r="G9" s="5">
        <v>33.700000000000003</v>
      </c>
      <c r="H9" s="4">
        <v>2</v>
      </c>
      <c r="I9" s="5">
        <v>33.4</v>
      </c>
      <c r="J9" s="4">
        <v>1</v>
      </c>
      <c r="K9" s="5">
        <v>33.82</v>
      </c>
      <c r="L9" s="4">
        <v>2</v>
      </c>
      <c r="M9" s="5">
        <v>33.729999999999997</v>
      </c>
      <c r="N9" s="4">
        <v>1</v>
      </c>
      <c r="O9" s="5">
        <v>34.04</v>
      </c>
      <c r="P9" s="4">
        <v>2</v>
      </c>
      <c r="Q9" s="5">
        <v>33.82</v>
      </c>
      <c r="R9" s="4">
        <v>1</v>
      </c>
    </row>
    <row r="10" spans="1:18" x14ac:dyDescent="0.25">
      <c r="A10" s="4">
        <f>RANK(F10,$F$4:$F$12,1)</f>
        <v>7</v>
      </c>
      <c r="B10" s="4">
        <v>314</v>
      </c>
      <c r="C10" s="4" t="s">
        <v>59</v>
      </c>
      <c r="D10" s="4" t="s">
        <v>60</v>
      </c>
      <c r="E10" s="4" t="s">
        <v>61</v>
      </c>
      <c r="F10" s="5">
        <f>IF($H$3=1,G10,0)+IF($J$3=1,I10,0)+IF($L$3=1,K10,0)+IF($N$3=1,M10,0)+IF($P$3=1,O10,0)+IF($R$3=1,Q10,0)</f>
        <v>203.14000000000001</v>
      </c>
      <c r="G10" s="5">
        <v>33.86</v>
      </c>
      <c r="H10" s="4">
        <v>2</v>
      </c>
      <c r="I10" s="5">
        <v>33.53</v>
      </c>
      <c r="J10" s="4">
        <v>1</v>
      </c>
      <c r="K10" s="5">
        <v>34.04</v>
      </c>
      <c r="L10" s="4">
        <v>2</v>
      </c>
      <c r="M10" s="5">
        <v>33.76</v>
      </c>
      <c r="N10" s="4">
        <v>1</v>
      </c>
      <c r="O10" s="5">
        <v>34.18</v>
      </c>
      <c r="P10" s="4">
        <v>2</v>
      </c>
      <c r="Q10" s="5">
        <v>33.770000000000003</v>
      </c>
      <c r="R10" s="4">
        <v>1</v>
      </c>
    </row>
    <row r="11" spans="1:18" x14ac:dyDescent="0.25">
      <c r="A11" s="4">
        <f>RANK(F11,$F$4:$F$12,1)</f>
        <v>8</v>
      </c>
      <c r="B11" s="4">
        <v>320</v>
      </c>
      <c r="C11" s="4" t="s">
        <v>62</v>
      </c>
      <c r="D11" s="4" t="s">
        <v>63</v>
      </c>
      <c r="E11" s="4" t="s">
        <v>61</v>
      </c>
      <c r="F11" s="5">
        <f>IF($H$3=1,G11,0)+IF($J$3=1,I11,0)+IF($L$3=1,K11,0)+IF($N$3=1,M11,0)+IF($P$3=1,O11,0)+IF($R$3=1,Q11,0)</f>
        <v>203.35000000000002</v>
      </c>
      <c r="G11" s="5">
        <v>33.94</v>
      </c>
      <c r="H11" s="4">
        <v>2</v>
      </c>
      <c r="I11" s="5">
        <v>33.51</v>
      </c>
      <c r="J11" s="4">
        <v>1</v>
      </c>
      <c r="K11" s="5">
        <v>34.03</v>
      </c>
      <c r="L11" s="4">
        <v>2</v>
      </c>
      <c r="M11" s="5">
        <v>33.840000000000003</v>
      </c>
      <c r="N11" s="4">
        <v>1</v>
      </c>
      <c r="O11" s="5">
        <v>34.17</v>
      </c>
      <c r="P11" s="4">
        <v>2</v>
      </c>
      <c r="Q11" s="5">
        <v>33.86</v>
      </c>
      <c r="R11" s="4">
        <v>1</v>
      </c>
    </row>
    <row r="12" spans="1:18" x14ac:dyDescent="0.25">
      <c r="A12" s="4">
        <f>RANK(F12,$F$4:$F$12,1)</f>
        <v>9</v>
      </c>
      <c r="B12" s="4">
        <v>321</v>
      </c>
      <c r="C12" s="4" t="s">
        <v>64</v>
      </c>
      <c r="D12" s="4" t="s">
        <v>65</v>
      </c>
      <c r="E12" s="4" t="s">
        <v>61</v>
      </c>
      <c r="F12" s="5">
        <f>IF($H$3=1,G12,0)+IF($J$3=1,I12,0)+IF($L$3=1,K12,0)+IF($N$3=1,M12,0)+IF($P$3=1,O12,0)+IF($R$3=1,Q12,0)</f>
        <v>208.74</v>
      </c>
      <c r="G12" s="5">
        <v>34.93</v>
      </c>
      <c r="H12" s="4">
        <v>1</v>
      </c>
      <c r="I12" s="5">
        <v>34.53</v>
      </c>
      <c r="J12" s="4">
        <v>2</v>
      </c>
      <c r="K12" s="5">
        <v>34.44</v>
      </c>
      <c r="L12" s="4">
        <v>1</v>
      </c>
      <c r="M12" s="5">
        <v>34.9</v>
      </c>
      <c r="N12" s="4">
        <v>2</v>
      </c>
      <c r="O12" s="5">
        <v>34.69</v>
      </c>
      <c r="P12" s="4">
        <v>1</v>
      </c>
      <c r="Q12" s="5">
        <v>35.25</v>
      </c>
      <c r="R12" s="4">
        <v>2</v>
      </c>
    </row>
  </sheetData>
  <mergeCells count="2">
    <mergeCell ref="A1:R1"/>
    <mergeCell ref="A2:R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workbookViewId="0">
      <selection sqref="A1:R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  <col min="15" max="15" width="6.7109375" customWidth="1"/>
    <col min="16" max="16" width="2.7109375" customWidth="1"/>
    <col min="17" max="17" width="6.7109375" customWidth="1"/>
    <col min="18" max="18" width="2.7109375" customWidth="1"/>
  </cols>
  <sheetData>
    <row r="1" spans="1:18" ht="80.099999999999994" customHeight="1" x14ac:dyDescent="0.6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3.75" x14ac:dyDescent="0.5">
      <c r="A2" s="2" t="s">
        <v>66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>
        <v>1</v>
      </c>
      <c r="I3" s="3" t="s">
        <v>8</v>
      </c>
      <c r="J3" s="3">
        <v>1</v>
      </c>
      <c r="K3" s="3" t="s">
        <v>9</v>
      </c>
      <c r="L3" s="3">
        <v>1</v>
      </c>
      <c r="M3" s="3" t="s">
        <v>10</v>
      </c>
      <c r="N3" s="3">
        <v>1</v>
      </c>
      <c r="O3" s="3" t="s">
        <v>11</v>
      </c>
      <c r="P3" s="3">
        <v>1</v>
      </c>
      <c r="Q3" s="3" t="s">
        <v>12</v>
      </c>
      <c r="R3" s="3">
        <v>1</v>
      </c>
    </row>
    <row r="4" spans="1:18" x14ac:dyDescent="0.25">
      <c r="A4" s="4">
        <f>RANK(F4,$F$4:$F$18,1)</f>
        <v>1</v>
      </c>
      <c r="B4" s="4">
        <v>105</v>
      </c>
      <c r="C4" s="4" t="s">
        <v>36</v>
      </c>
      <c r="D4" s="4" t="s">
        <v>37</v>
      </c>
      <c r="E4" s="4" t="s">
        <v>38</v>
      </c>
      <c r="F4" s="5">
        <f>IF($H$3=1,G4,0)+IF($J$3=1,I4,0)+IF($L$3=1,K4,0)+IF($N$3=1,M4,0)+IF($P$3=1,O4,0)+IF($R$3=1,Q4,0)</f>
        <v>207.99</v>
      </c>
      <c r="G4" s="5">
        <v>34.700000000000003</v>
      </c>
      <c r="H4" s="4">
        <v>1</v>
      </c>
      <c r="I4" s="5">
        <v>34.1</v>
      </c>
      <c r="J4" s="4">
        <v>2</v>
      </c>
      <c r="K4" s="5">
        <v>34.770000000000003</v>
      </c>
      <c r="L4" s="4">
        <v>1</v>
      </c>
      <c r="M4" s="5">
        <v>34.82</v>
      </c>
      <c r="N4" s="4">
        <v>2</v>
      </c>
      <c r="O4" s="5">
        <v>34.659999999999997</v>
      </c>
      <c r="P4" s="4">
        <v>1</v>
      </c>
      <c r="Q4" s="5">
        <v>34.94</v>
      </c>
      <c r="R4" s="4">
        <v>2</v>
      </c>
    </row>
    <row r="5" spans="1:18" x14ac:dyDescent="0.25">
      <c r="A5" s="4">
        <f>RANK(F5,$F$4:$F$18,1)</f>
        <v>2</v>
      </c>
      <c r="B5" s="4">
        <v>101</v>
      </c>
      <c r="C5" s="4" t="s">
        <v>14</v>
      </c>
      <c r="D5" s="4" t="s">
        <v>15</v>
      </c>
      <c r="E5" s="4" t="s">
        <v>16</v>
      </c>
      <c r="F5" s="5">
        <f>IF($H$3=1,G5,0)+IF($J$3=1,I5,0)+IF($L$3=1,K5,0)+IF($N$3=1,M5,0)+IF($P$3=1,O5,0)+IF($R$3=1,Q5,0)</f>
        <v>209.49</v>
      </c>
      <c r="G5" s="5">
        <v>34.36</v>
      </c>
      <c r="H5" s="4">
        <v>1</v>
      </c>
      <c r="I5" s="5">
        <v>35.58</v>
      </c>
      <c r="J5" s="4">
        <v>2</v>
      </c>
      <c r="K5" s="5">
        <v>34.270000000000003</v>
      </c>
      <c r="L5" s="4">
        <v>1</v>
      </c>
      <c r="M5" s="5">
        <v>35.450000000000003</v>
      </c>
      <c r="N5" s="4">
        <v>2</v>
      </c>
      <c r="O5" s="5">
        <v>34.85</v>
      </c>
      <c r="P5" s="4">
        <v>1</v>
      </c>
      <c r="Q5" s="5">
        <v>34.979999999999997</v>
      </c>
      <c r="R5" s="4">
        <v>2</v>
      </c>
    </row>
    <row r="6" spans="1:18" x14ac:dyDescent="0.25">
      <c r="A6" s="4">
        <f>RANK(F6,$F$4:$F$18,1)</f>
        <v>3</v>
      </c>
      <c r="B6" s="4">
        <v>114</v>
      </c>
      <c r="C6" s="4" t="s">
        <v>17</v>
      </c>
      <c r="D6" s="4" t="s">
        <v>18</v>
      </c>
      <c r="E6" s="4" t="s">
        <v>16</v>
      </c>
      <c r="F6" s="5">
        <f>IF($H$3=1,G6,0)+IF($J$3=1,I6,0)+IF($L$3=1,K6,0)+IF($N$3=1,M6,0)+IF($P$3=1,O6,0)+IF($R$3=1,Q6,0)</f>
        <v>210.70000000000002</v>
      </c>
      <c r="G6" s="5">
        <v>34.82</v>
      </c>
      <c r="H6" s="4">
        <v>2</v>
      </c>
      <c r="I6" s="5">
        <v>35.39</v>
      </c>
      <c r="J6" s="4">
        <v>1</v>
      </c>
      <c r="K6" s="5">
        <v>34.81</v>
      </c>
      <c r="L6" s="4">
        <v>2</v>
      </c>
      <c r="M6" s="5">
        <v>35.31</v>
      </c>
      <c r="N6" s="4">
        <v>1</v>
      </c>
      <c r="O6" s="5">
        <v>35.520000000000003</v>
      </c>
      <c r="P6" s="4">
        <v>2</v>
      </c>
      <c r="Q6" s="5">
        <v>34.85</v>
      </c>
      <c r="R6" s="4">
        <v>1</v>
      </c>
    </row>
    <row r="7" spans="1:18" x14ac:dyDescent="0.25">
      <c r="A7" s="4">
        <f>RANK(F7,$F$4:$F$18,1)</f>
        <v>4</v>
      </c>
      <c r="B7" s="4">
        <v>120</v>
      </c>
      <c r="C7" s="4" t="s">
        <v>19</v>
      </c>
      <c r="D7" s="4" t="s">
        <v>20</v>
      </c>
      <c r="E7" s="4" t="s">
        <v>16</v>
      </c>
      <c r="F7" s="5">
        <f>IF($H$3=1,G7,0)+IF($J$3=1,I7,0)+IF($L$3=1,K7,0)+IF($N$3=1,M7,0)+IF($P$3=1,O7,0)+IF($R$3=1,Q7,0)</f>
        <v>210.72</v>
      </c>
      <c r="G7" s="5">
        <v>35.090000000000003</v>
      </c>
      <c r="H7" s="4">
        <v>2</v>
      </c>
      <c r="I7" s="5">
        <v>35.14</v>
      </c>
      <c r="J7" s="4">
        <v>1</v>
      </c>
      <c r="K7" s="5">
        <v>35.21</v>
      </c>
      <c r="L7" s="4">
        <v>2</v>
      </c>
      <c r="M7" s="5">
        <v>35.04</v>
      </c>
      <c r="N7" s="4">
        <v>1</v>
      </c>
      <c r="O7" s="5">
        <v>35.340000000000003</v>
      </c>
      <c r="P7" s="4">
        <v>2</v>
      </c>
      <c r="Q7" s="5">
        <v>34.9</v>
      </c>
      <c r="R7" s="4">
        <v>1</v>
      </c>
    </row>
    <row r="8" spans="1:18" x14ac:dyDescent="0.25">
      <c r="A8" s="4">
        <f>RANK(F8,$F$4:$F$18,1)</f>
        <v>5</v>
      </c>
      <c r="B8" s="4">
        <v>106</v>
      </c>
      <c r="C8" s="4" t="s">
        <v>39</v>
      </c>
      <c r="D8" s="4" t="s">
        <v>40</v>
      </c>
      <c r="E8" s="4" t="s">
        <v>38</v>
      </c>
      <c r="F8" s="5">
        <f>IF($H$3=1,G8,0)+IF($J$3=1,I8,0)+IF($L$3=1,K8,0)+IF($N$3=1,M8,0)+IF($P$3=1,O8,0)+IF($R$3=1,Q8,0)</f>
        <v>210.95000000000002</v>
      </c>
      <c r="G8" s="5">
        <v>35.47</v>
      </c>
      <c r="H8" s="4">
        <v>2</v>
      </c>
      <c r="I8" s="5">
        <v>34.200000000000003</v>
      </c>
      <c r="J8" s="4">
        <v>1</v>
      </c>
      <c r="K8" s="5">
        <v>35.57</v>
      </c>
      <c r="L8" s="4">
        <v>2</v>
      </c>
      <c r="M8" s="5">
        <v>35.06</v>
      </c>
      <c r="N8" s="4">
        <v>1</v>
      </c>
      <c r="O8" s="5">
        <v>35.549999999999997</v>
      </c>
      <c r="P8" s="4">
        <v>2</v>
      </c>
      <c r="Q8" s="5">
        <v>35.1</v>
      </c>
      <c r="R8" s="4">
        <v>1</v>
      </c>
    </row>
    <row r="9" spans="1:18" x14ac:dyDescent="0.25">
      <c r="A9" s="4">
        <f>RANK(F9,$F$4:$F$18,1)</f>
        <v>6</v>
      </c>
      <c r="B9" s="4">
        <v>132</v>
      </c>
      <c r="C9" s="4" t="s">
        <v>21</v>
      </c>
      <c r="D9" s="4" t="s">
        <v>22</v>
      </c>
      <c r="E9" s="4" t="s">
        <v>16</v>
      </c>
      <c r="F9" s="5">
        <f>IF($H$3=1,G9,0)+IF($J$3=1,I9,0)+IF($L$3=1,K9,0)+IF($N$3=1,M9,0)+IF($P$3=1,O9,0)+IF($R$3=1,Q9,0)</f>
        <v>211.94</v>
      </c>
      <c r="G9" s="5">
        <v>35.26</v>
      </c>
      <c r="H9" s="4">
        <v>1</v>
      </c>
      <c r="I9" s="5">
        <v>35.5</v>
      </c>
      <c r="J9" s="4">
        <v>2</v>
      </c>
      <c r="K9" s="5">
        <v>35.28</v>
      </c>
      <c r="L9" s="4">
        <v>1</v>
      </c>
      <c r="M9" s="5">
        <v>35.130000000000003</v>
      </c>
      <c r="N9" s="4">
        <v>2</v>
      </c>
      <c r="O9" s="5">
        <v>35.130000000000003</v>
      </c>
      <c r="P9" s="4">
        <v>1</v>
      </c>
      <c r="Q9" s="5">
        <v>35.64</v>
      </c>
      <c r="R9" s="4">
        <v>2</v>
      </c>
    </row>
    <row r="10" spans="1:18" x14ac:dyDescent="0.25">
      <c r="A10" s="4">
        <f>RANK(F10,$F$4:$F$18,1)</f>
        <v>7</v>
      </c>
      <c r="B10" s="4">
        <v>126</v>
      </c>
      <c r="C10" s="4" t="s">
        <v>41</v>
      </c>
      <c r="D10" s="4" t="s">
        <v>42</v>
      </c>
      <c r="E10" s="4" t="s">
        <v>43</v>
      </c>
      <c r="F10" s="5">
        <f>IF($H$3=1,G10,0)+IF($J$3=1,I10,0)+IF($L$3=1,K10,0)+IF($N$3=1,M10,0)+IF($P$3=1,O10,0)+IF($R$3=1,Q10,0)</f>
        <v>213.52</v>
      </c>
      <c r="G10" s="5">
        <v>35.700000000000003</v>
      </c>
      <c r="H10" s="4">
        <v>2</v>
      </c>
      <c r="I10" s="5">
        <v>34.840000000000003</v>
      </c>
      <c r="J10" s="4">
        <v>1</v>
      </c>
      <c r="K10" s="5">
        <v>35.520000000000003</v>
      </c>
      <c r="L10" s="4">
        <v>2</v>
      </c>
      <c r="M10" s="5">
        <v>35.18</v>
      </c>
      <c r="N10" s="4">
        <v>1</v>
      </c>
      <c r="O10" s="5">
        <v>36.5</v>
      </c>
      <c r="P10" s="4">
        <v>2</v>
      </c>
      <c r="Q10" s="5">
        <v>35.78</v>
      </c>
      <c r="R10" s="4">
        <v>1</v>
      </c>
    </row>
    <row r="11" spans="1:18" x14ac:dyDescent="0.25">
      <c r="A11" s="4">
        <f>RANK(F11,$F$4:$F$18,1)</f>
        <v>8</v>
      </c>
      <c r="B11" s="4">
        <v>134</v>
      </c>
      <c r="C11" s="4" t="s">
        <v>23</v>
      </c>
      <c r="D11" s="4" t="s">
        <v>24</v>
      </c>
      <c r="E11" s="4" t="s">
        <v>16</v>
      </c>
      <c r="F11" s="5">
        <f>IF($H$3=1,G11,0)+IF($J$3=1,I11,0)+IF($L$3=1,K11,0)+IF($N$3=1,M11,0)+IF($P$3=1,O11,0)+IF($R$3=1,Q11,0)</f>
        <v>213.57000000000002</v>
      </c>
      <c r="G11" s="5">
        <v>35.22</v>
      </c>
      <c r="H11" s="4">
        <v>1</v>
      </c>
      <c r="I11" s="5">
        <v>35.42</v>
      </c>
      <c r="J11" s="4">
        <v>2</v>
      </c>
      <c r="K11" s="5">
        <v>35.67</v>
      </c>
      <c r="L11" s="4">
        <v>1</v>
      </c>
      <c r="M11" s="5">
        <v>35.67</v>
      </c>
      <c r="N11" s="4">
        <v>2</v>
      </c>
      <c r="O11" s="5">
        <v>35.630000000000003</v>
      </c>
      <c r="P11" s="4">
        <v>1</v>
      </c>
      <c r="Q11" s="5">
        <v>35.96</v>
      </c>
      <c r="R11" s="4">
        <v>2</v>
      </c>
    </row>
    <row r="12" spans="1:18" x14ac:dyDescent="0.25">
      <c r="A12" s="4">
        <f>RANK(F12,$F$4:$F$18,1)</f>
        <v>9</v>
      </c>
      <c r="B12" s="4">
        <v>127</v>
      </c>
      <c r="C12" s="4" t="s">
        <v>44</v>
      </c>
      <c r="D12" s="4" t="s">
        <v>45</v>
      </c>
      <c r="E12" s="4" t="s">
        <v>43</v>
      </c>
      <c r="F12" s="5">
        <f>IF($H$3=1,G12,0)+IF($J$3=1,I12,0)+IF($L$3=1,K12,0)+IF($N$3=1,M12,0)+IF($P$3=1,O12,0)+IF($R$3=1,Q12,0)</f>
        <v>213.68</v>
      </c>
      <c r="G12" s="5">
        <v>35.270000000000003</v>
      </c>
      <c r="H12" s="4">
        <v>1</v>
      </c>
      <c r="I12" s="5">
        <v>35.270000000000003</v>
      </c>
      <c r="J12" s="4">
        <v>2</v>
      </c>
      <c r="K12" s="5">
        <v>35.08</v>
      </c>
      <c r="L12" s="4">
        <v>1</v>
      </c>
      <c r="M12" s="5">
        <v>36.06</v>
      </c>
      <c r="N12" s="4">
        <v>2</v>
      </c>
      <c r="O12" s="5">
        <v>35.65</v>
      </c>
      <c r="P12" s="4">
        <v>1</v>
      </c>
      <c r="Q12" s="5">
        <v>36.35</v>
      </c>
      <c r="R12" s="4">
        <v>2</v>
      </c>
    </row>
    <row r="13" spans="1:18" x14ac:dyDescent="0.25">
      <c r="A13" s="4">
        <f>RANK(F13,$F$4:$F$18,1)</f>
        <v>10</v>
      </c>
      <c r="B13" s="4">
        <v>130</v>
      </c>
      <c r="C13" s="4" t="s">
        <v>25</v>
      </c>
      <c r="D13" s="4" t="s">
        <v>26</v>
      </c>
      <c r="E13" s="4" t="s">
        <v>16</v>
      </c>
      <c r="F13" s="5">
        <f>IF($H$3=1,G13,0)+IF($J$3=1,I13,0)+IF($L$3=1,K13,0)+IF($N$3=1,M13,0)+IF($P$3=1,O13,0)+IF($R$3=1,Q13,0)</f>
        <v>214.13</v>
      </c>
      <c r="G13" s="5">
        <v>35.299999999999997</v>
      </c>
      <c r="H13" s="4">
        <v>1</v>
      </c>
      <c r="I13" s="5">
        <v>35.58</v>
      </c>
      <c r="J13" s="4">
        <v>2</v>
      </c>
      <c r="K13" s="5">
        <v>35.729999999999997</v>
      </c>
      <c r="L13" s="4">
        <v>1</v>
      </c>
      <c r="M13" s="5">
        <v>35.53</v>
      </c>
      <c r="N13" s="4">
        <v>2</v>
      </c>
      <c r="O13" s="5">
        <v>35.93</v>
      </c>
      <c r="P13" s="4">
        <v>1</v>
      </c>
      <c r="Q13" s="5">
        <v>36.06</v>
      </c>
      <c r="R13" s="4">
        <v>2</v>
      </c>
    </row>
    <row r="14" spans="1:18" x14ac:dyDescent="0.25">
      <c r="A14" s="4">
        <f>RANK(F14,$F$4:$F$18,1)</f>
        <v>11</v>
      </c>
      <c r="B14" s="4">
        <v>116</v>
      </c>
      <c r="C14" s="4" t="s">
        <v>27</v>
      </c>
      <c r="D14" s="4" t="s">
        <v>28</v>
      </c>
      <c r="E14" s="4" t="s">
        <v>16</v>
      </c>
      <c r="F14" s="5">
        <f>IF($H$3=1,G14,0)+IF($J$3=1,I14,0)+IF($L$3=1,K14,0)+IF($N$3=1,M14,0)+IF($P$3=1,O14,0)+IF($R$3=1,Q14,0)</f>
        <v>214.70000000000002</v>
      </c>
      <c r="G14" s="5">
        <v>35.24</v>
      </c>
      <c r="H14" s="4">
        <v>1</v>
      </c>
      <c r="I14" s="5">
        <v>35.909999999999997</v>
      </c>
      <c r="J14" s="4">
        <v>2</v>
      </c>
      <c r="K14" s="5">
        <v>35.29</v>
      </c>
      <c r="L14" s="4">
        <v>1</v>
      </c>
      <c r="M14" s="5">
        <v>36.53</v>
      </c>
      <c r="N14" s="4">
        <v>2</v>
      </c>
      <c r="O14" s="5">
        <v>35.83</v>
      </c>
      <c r="P14" s="4">
        <v>1</v>
      </c>
      <c r="Q14" s="5">
        <v>35.9</v>
      </c>
      <c r="R14" s="4">
        <v>2</v>
      </c>
    </row>
    <row r="15" spans="1:18" x14ac:dyDescent="0.25">
      <c r="A15" s="4">
        <f>RANK(F15,$F$4:$F$18,1)</f>
        <v>12</v>
      </c>
      <c r="B15" s="4">
        <v>113</v>
      </c>
      <c r="C15" s="4" t="s">
        <v>46</v>
      </c>
      <c r="D15" s="4" t="s">
        <v>47</v>
      </c>
      <c r="E15" s="4" t="s">
        <v>38</v>
      </c>
      <c r="F15" s="5">
        <f>IF($H$3=1,G15,0)+IF($J$3=1,I15,0)+IF($L$3=1,K15,0)+IF($N$3=1,M15,0)+IF($P$3=1,O15,0)+IF($R$3=1,Q15,0)</f>
        <v>214.86</v>
      </c>
      <c r="G15" s="5">
        <v>35.619999999999997</v>
      </c>
      <c r="H15" s="4">
        <v>1</v>
      </c>
      <c r="I15" s="5">
        <v>35.24</v>
      </c>
      <c r="J15" s="4">
        <v>2</v>
      </c>
      <c r="K15" s="5">
        <v>35.36</v>
      </c>
      <c r="L15" s="4">
        <v>1</v>
      </c>
      <c r="M15" s="5">
        <v>35.770000000000003</v>
      </c>
      <c r="N15" s="4">
        <v>2</v>
      </c>
      <c r="O15" s="5">
        <v>36.93</v>
      </c>
      <c r="P15" s="4">
        <v>1</v>
      </c>
      <c r="Q15" s="5">
        <v>35.94</v>
      </c>
      <c r="R15" s="4">
        <v>2</v>
      </c>
    </row>
    <row r="16" spans="1:18" x14ac:dyDescent="0.25">
      <c r="A16" s="4">
        <f>RANK(F16,$F$4:$F$18,1)</f>
        <v>13</v>
      </c>
      <c r="B16" s="4">
        <v>129</v>
      </c>
      <c r="C16" s="4" t="s">
        <v>46</v>
      </c>
      <c r="D16" s="4" t="s">
        <v>48</v>
      </c>
      <c r="E16" s="4" t="s">
        <v>38</v>
      </c>
      <c r="F16" s="5">
        <f>IF($H$3=1,G16,0)+IF($J$3=1,I16,0)+IF($L$3=1,K16,0)+IF($N$3=1,M16,0)+IF($P$3=1,O16,0)+IF($R$3=1,Q16,0)</f>
        <v>214.95</v>
      </c>
      <c r="G16" s="5">
        <v>35.54</v>
      </c>
      <c r="H16" s="4">
        <v>2</v>
      </c>
      <c r="I16" s="5">
        <v>35.54</v>
      </c>
      <c r="J16" s="4">
        <v>1</v>
      </c>
      <c r="K16" s="5">
        <v>37.64</v>
      </c>
      <c r="L16" s="4">
        <v>2</v>
      </c>
      <c r="M16" s="5">
        <v>35.5</v>
      </c>
      <c r="N16" s="4">
        <v>1</v>
      </c>
      <c r="O16" s="5">
        <v>35.19</v>
      </c>
      <c r="P16" s="4">
        <v>2</v>
      </c>
      <c r="Q16" s="5">
        <v>35.54</v>
      </c>
      <c r="R16" s="4">
        <v>1</v>
      </c>
    </row>
    <row r="17" spans="1:18" x14ac:dyDescent="0.25">
      <c r="A17" s="4">
        <f>RANK(F17,$F$4:$F$18,1)</f>
        <v>14</v>
      </c>
      <c r="B17" s="4">
        <v>131</v>
      </c>
      <c r="C17" s="4" t="s">
        <v>19</v>
      </c>
      <c r="D17" s="4" t="s">
        <v>29</v>
      </c>
      <c r="E17" s="4" t="s">
        <v>16</v>
      </c>
      <c r="F17" s="5">
        <f>IF($H$3=1,G17,0)+IF($J$3=1,I17,0)+IF($L$3=1,K17,0)+IF($N$3=1,M17,0)+IF($P$3=1,O17,0)+IF($R$3=1,Q17,0)</f>
        <v>215.48</v>
      </c>
      <c r="G17" s="5">
        <v>36.01</v>
      </c>
      <c r="H17" s="4">
        <v>2</v>
      </c>
      <c r="I17" s="5">
        <v>35.840000000000003</v>
      </c>
      <c r="J17" s="4">
        <v>1</v>
      </c>
      <c r="K17" s="5">
        <v>36.44</v>
      </c>
      <c r="L17" s="4">
        <v>2</v>
      </c>
      <c r="M17" s="5">
        <v>35.47</v>
      </c>
      <c r="N17" s="4">
        <v>1</v>
      </c>
      <c r="O17" s="5">
        <v>36.24</v>
      </c>
      <c r="P17" s="4">
        <v>2</v>
      </c>
      <c r="Q17" s="5">
        <v>35.479999999999997</v>
      </c>
      <c r="R17" s="4">
        <v>1</v>
      </c>
    </row>
    <row r="18" spans="1:18" x14ac:dyDescent="0.25">
      <c r="A18" s="4">
        <f>RANK(F18,$F$4:$F$18,1)</f>
        <v>15</v>
      </c>
      <c r="B18" s="4">
        <v>133</v>
      </c>
      <c r="C18" s="4" t="s">
        <v>14</v>
      </c>
      <c r="D18" s="4" t="s">
        <v>30</v>
      </c>
      <c r="E18" s="4" t="s">
        <v>16</v>
      </c>
      <c r="F18" s="5">
        <f>IF($H$3=1,G18,0)+IF($J$3=1,I18,0)+IF($L$3=1,K18,0)+IF($N$3=1,M18,0)+IF($P$3=1,O18,0)+IF($R$3=1,Q18,0)</f>
        <v>217.5</v>
      </c>
      <c r="G18" s="5">
        <v>36.26</v>
      </c>
      <c r="H18" s="4">
        <v>2</v>
      </c>
      <c r="I18" s="5">
        <v>35.74</v>
      </c>
      <c r="J18" s="4">
        <v>1</v>
      </c>
      <c r="K18" s="5">
        <v>36.29</v>
      </c>
      <c r="L18" s="4">
        <v>2</v>
      </c>
      <c r="M18" s="5">
        <v>35.869999999999997</v>
      </c>
      <c r="N18" s="4">
        <v>1</v>
      </c>
      <c r="O18" s="5">
        <v>37.01</v>
      </c>
      <c r="P18" s="4">
        <v>2</v>
      </c>
      <c r="Q18" s="5">
        <v>36.33</v>
      </c>
      <c r="R18" s="4">
        <v>1</v>
      </c>
    </row>
  </sheetData>
  <mergeCells count="2">
    <mergeCell ref="A1:R1"/>
    <mergeCell ref="A2:R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workbookViewId="0">
      <selection sqref="A1:R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  <col min="15" max="15" width="6.7109375" customWidth="1"/>
    <col min="16" max="16" width="2.7109375" customWidth="1"/>
    <col min="17" max="17" width="6.7109375" customWidth="1"/>
    <col min="18" max="18" width="2.7109375" customWidth="1"/>
  </cols>
  <sheetData>
    <row r="1" spans="1:18" ht="80.099999999999994" customHeight="1" x14ac:dyDescent="0.6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3.75" x14ac:dyDescent="0.5">
      <c r="A2" s="2" t="s">
        <v>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>
        <v>1</v>
      </c>
      <c r="I3" s="3" t="s">
        <v>8</v>
      </c>
      <c r="J3" s="3">
        <v>1</v>
      </c>
      <c r="K3" s="3" t="s">
        <v>9</v>
      </c>
      <c r="L3" s="3">
        <v>1</v>
      </c>
      <c r="M3" s="3" t="s">
        <v>10</v>
      </c>
      <c r="N3" s="3">
        <v>1</v>
      </c>
      <c r="O3" s="3" t="s">
        <v>11</v>
      </c>
      <c r="P3" s="3">
        <v>1</v>
      </c>
      <c r="Q3" s="3" t="s">
        <v>12</v>
      </c>
      <c r="R3" s="3">
        <v>1</v>
      </c>
    </row>
    <row r="4" spans="1:18" x14ac:dyDescent="0.25">
      <c r="A4" s="4">
        <f>RANK(F4,$F$4:$F$14,1)</f>
        <v>1</v>
      </c>
      <c r="B4" s="4">
        <v>302</v>
      </c>
      <c r="C4" s="4" t="s">
        <v>50</v>
      </c>
      <c r="D4" s="4" t="s">
        <v>51</v>
      </c>
      <c r="E4" s="4" t="s">
        <v>38</v>
      </c>
      <c r="F4" s="5">
        <f>IF($H$3=1,G4,0)+IF($J$3=1,I4,0)+IF($L$3=1,K4,0)+IF($N$3=1,M4,0)+IF($P$3=1,O4,0)+IF($R$3=1,Q4,0)</f>
        <v>200.99</v>
      </c>
      <c r="G4" s="5">
        <v>33.24</v>
      </c>
      <c r="H4" s="4">
        <v>1</v>
      </c>
      <c r="I4" s="5">
        <v>33.369999999999997</v>
      </c>
      <c r="J4" s="4">
        <v>2</v>
      </c>
      <c r="K4" s="5">
        <v>33.36</v>
      </c>
      <c r="L4" s="4">
        <v>1</v>
      </c>
      <c r="M4" s="5">
        <v>33.770000000000003</v>
      </c>
      <c r="N4" s="4">
        <v>2</v>
      </c>
      <c r="O4" s="5">
        <v>33.42</v>
      </c>
      <c r="P4" s="4">
        <v>1</v>
      </c>
      <c r="Q4" s="5">
        <v>33.83</v>
      </c>
      <c r="R4" s="4">
        <v>2</v>
      </c>
    </row>
    <row r="5" spans="1:18" x14ac:dyDescent="0.25">
      <c r="A5" s="4">
        <f>RANK(F5,$F$4:$F$14,1)</f>
        <v>2</v>
      </c>
      <c r="B5" s="4">
        <v>307</v>
      </c>
      <c r="C5" s="4" t="s">
        <v>52</v>
      </c>
      <c r="D5" s="4" t="s">
        <v>53</v>
      </c>
      <c r="E5" s="4" t="s">
        <v>38</v>
      </c>
      <c r="F5" s="5">
        <f>IF($H$3=1,G5,0)+IF($J$3=1,I5,0)+IF($L$3=1,K5,0)+IF($N$3=1,M5,0)+IF($P$3=1,O5,0)+IF($R$3=1,Q5,0)</f>
        <v>201.56</v>
      </c>
      <c r="G5" s="5">
        <v>33.56</v>
      </c>
      <c r="H5" s="4">
        <v>2</v>
      </c>
      <c r="I5" s="5">
        <v>33.369999999999997</v>
      </c>
      <c r="J5" s="4">
        <v>1</v>
      </c>
      <c r="K5" s="5">
        <v>33.67</v>
      </c>
      <c r="L5" s="4">
        <v>2</v>
      </c>
      <c r="M5" s="5">
        <v>33.46</v>
      </c>
      <c r="N5" s="4">
        <v>1</v>
      </c>
      <c r="O5" s="5">
        <v>33.92</v>
      </c>
      <c r="P5" s="4">
        <v>2</v>
      </c>
      <c r="Q5" s="5">
        <v>33.58</v>
      </c>
      <c r="R5" s="4">
        <v>1</v>
      </c>
    </row>
    <row r="6" spans="1:18" x14ac:dyDescent="0.25">
      <c r="A6" s="4">
        <f>RANK(F6,$F$4:$F$14,1)</f>
        <v>3</v>
      </c>
      <c r="B6" s="4">
        <v>303</v>
      </c>
      <c r="C6" s="4" t="s">
        <v>54</v>
      </c>
      <c r="D6" s="4" t="s">
        <v>55</v>
      </c>
      <c r="E6" s="4" t="s">
        <v>38</v>
      </c>
      <c r="F6" s="5">
        <f>IF($H$3=1,G6,0)+IF($J$3=1,I6,0)+IF($L$3=1,K6,0)+IF($N$3=1,M6,0)+IF($P$3=1,O6,0)+IF($R$3=1,Q6,0)</f>
        <v>201.63999999999996</v>
      </c>
      <c r="G6" s="5">
        <v>33.56</v>
      </c>
      <c r="H6" s="4">
        <v>2</v>
      </c>
      <c r="I6" s="5">
        <v>33.26</v>
      </c>
      <c r="J6" s="4">
        <v>1</v>
      </c>
      <c r="K6" s="5">
        <v>33.729999999999997</v>
      </c>
      <c r="L6" s="4">
        <v>2</v>
      </c>
      <c r="M6" s="5">
        <v>33.67</v>
      </c>
      <c r="N6" s="4">
        <v>1</v>
      </c>
      <c r="O6" s="5">
        <v>33.76</v>
      </c>
      <c r="P6" s="4">
        <v>2</v>
      </c>
      <c r="Q6" s="5">
        <v>33.659999999999997</v>
      </c>
      <c r="R6" s="4">
        <v>1</v>
      </c>
    </row>
    <row r="7" spans="1:18" x14ac:dyDescent="0.25">
      <c r="A7" s="4">
        <f>RANK(F7,$F$4:$F$14,1)</f>
        <v>4</v>
      </c>
      <c r="B7" s="4">
        <v>306</v>
      </c>
      <c r="C7" s="4" t="s">
        <v>36</v>
      </c>
      <c r="D7" s="4" t="s">
        <v>56</v>
      </c>
      <c r="E7" s="4" t="s">
        <v>38</v>
      </c>
      <c r="F7" s="5">
        <f>IF($H$3=1,G7,0)+IF($J$3=1,I7,0)+IF($L$3=1,K7,0)+IF($N$3=1,M7,0)+IF($P$3=1,O7,0)+IF($R$3=1,Q7,0)</f>
        <v>202.26000000000002</v>
      </c>
      <c r="G7" s="5">
        <v>33.42</v>
      </c>
      <c r="H7" s="4">
        <v>1</v>
      </c>
      <c r="I7" s="5">
        <v>33.68</v>
      </c>
      <c r="J7" s="4">
        <v>2</v>
      </c>
      <c r="K7" s="5">
        <v>33.520000000000003</v>
      </c>
      <c r="L7" s="4">
        <v>1</v>
      </c>
      <c r="M7" s="5">
        <v>33.840000000000003</v>
      </c>
      <c r="N7" s="4">
        <v>2</v>
      </c>
      <c r="O7" s="5">
        <v>33.74</v>
      </c>
      <c r="P7" s="4">
        <v>1</v>
      </c>
      <c r="Q7" s="5">
        <v>34.06</v>
      </c>
      <c r="R7" s="4">
        <v>2</v>
      </c>
    </row>
    <row r="8" spans="1:18" x14ac:dyDescent="0.25">
      <c r="A8" s="4">
        <f>RANK(F8,$F$4:$F$14,1)</f>
        <v>5</v>
      </c>
      <c r="B8" s="4">
        <v>308</v>
      </c>
      <c r="C8" s="4" t="s">
        <v>57</v>
      </c>
      <c r="D8" s="4" t="s">
        <v>53</v>
      </c>
      <c r="E8" s="4" t="s">
        <v>43</v>
      </c>
      <c r="F8" s="5">
        <f>IF($H$3=1,G8,0)+IF($J$3=1,I8,0)+IF($L$3=1,K8,0)+IF($N$3=1,M8,0)+IF($P$3=1,O8,0)+IF($R$3=1,Q8,0)</f>
        <v>202.45000000000002</v>
      </c>
      <c r="G8" s="5">
        <v>33.49</v>
      </c>
      <c r="H8" s="4">
        <v>1</v>
      </c>
      <c r="I8" s="5">
        <v>33.659999999999997</v>
      </c>
      <c r="J8" s="4">
        <v>2</v>
      </c>
      <c r="K8" s="5">
        <v>33.64</v>
      </c>
      <c r="L8" s="4">
        <v>1</v>
      </c>
      <c r="M8" s="5">
        <v>33.880000000000003</v>
      </c>
      <c r="N8" s="4">
        <v>2</v>
      </c>
      <c r="O8" s="5">
        <v>33.840000000000003</v>
      </c>
      <c r="P8" s="4">
        <v>1</v>
      </c>
      <c r="Q8" s="5">
        <v>33.94</v>
      </c>
      <c r="R8" s="4">
        <v>2</v>
      </c>
    </row>
    <row r="9" spans="1:18" x14ac:dyDescent="0.25">
      <c r="A9" s="4">
        <f>RANK(F9,$F$4:$F$14,1)</f>
        <v>6</v>
      </c>
      <c r="B9" s="4">
        <v>324</v>
      </c>
      <c r="C9" s="4" t="s">
        <v>58</v>
      </c>
      <c r="D9" s="4" t="s">
        <v>47</v>
      </c>
      <c r="E9" s="4" t="s">
        <v>38</v>
      </c>
      <c r="F9" s="5">
        <f>IF($H$3=1,G9,0)+IF($J$3=1,I9,0)+IF($L$3=1,K9,0)+IF($N$3=1,M9,0)+IF($P$3=1,O9,0)+IF($R$3=1,Q9,0)</f>
        <v>202.50999999999996</v>
      </c>
      <c r="G9" s="5">
        <v>33.700000000000003</v>
      </c>
      <c r="H9" s="4">
        <v>2</v>
      </c>
      <c r="I9" s="5">
        <v>33.4</v>
      </c>
      <c r="J9" s="4">
        <v>1</v>
      </c>
      <c r="K9" s="5">
        <v>33.82</v>
      </c>
      <c r="L9" s="4">
        <v>2</v>
      </c>
      <c r="M9" s="5">
        <v>33.729999999999997</v>
      </c>
      <c r="N9" s="4">
        <v>1</v>
      </c>
      <c r="O9" s="5">
        <v>34.04</v>
      </c>
      <c r="P9" s="4">
        <v>2</v>
      </c>
      <c r="Q9" s="5">
        <v>33.82</v>
      </c>
      <c r="R9" s="4">
        <v>1</v>
      </c>
    </row>
    <row r="10" spans="1:18" x14ac:dyDescent="0.25">
      <c r="A10" s="4">
        <f>RANK(F10,$F$4:$F$14,1)</f>
        <v>7</v>
      </c>
      <c r="B10" s="4">
        <v>314</v>
      </c>
      <c r="C10" s="4" t="s">
        <v>59</v>
      </c>
      <c r="D10" s="4" t="s">
        <v>60</v>
      </c>
      <c r="E10" s="4" t="s">
        <v>61</v>
      </c>
      <c r="F10" s="5">
        <f>IF($H$3=1,G10,0)+IF($J$3=1,I10,0)+IF($L$3=1,K10,0)+IF($N$3=1,M10,0)+IF($P$3=1,O10,0)+IF($R$3=1,Q10,0)</f>
        <v>203.14000000000001</v>
      </c>
      <c r="G10" s="5">
        <v>33.86</v>
      </c>
      <c r="H10" s="4">
        <v>2</v>
      </c>
      <c r="I10" s="5">
        <v>33.53</v>
      </c>
      <c r="J10" s="4">
        <v>1</v>
      </c>
      <c r="K10" s="5">
        <v>34.04</v>
      </c>
      <c r="L10" s="4">
        <v>2</v>
      </c>
      <c r="M10" s="5">
        <v>33.76</v>
      </c>
      <c r="N10" s="4">
        <v>1</v>
      </c>
      <c r="O10" s="5">
        <v>34.18</v>
      </c>
      <c r="P10" s="4">
        <v>2</v>
      </c>
      <c r="Q10" s="5">
        <v>33.770000000000003</v>
      </c>
      <c r="R10" s="4">
        <v>1</v>
      </c>
    </row>
    <row r="11" spans="1:18" x14ac:dyDescent="0.25">
      <c r="A11" s="4">
        <f>RANK(F11,$F$4:$F$14,1)</f>
        <v>8</v>
      </c>
      <c r="B11" s="4">
        <v>320</v>
      </c>
      <c r="C11" s="4" t="s">
        <v>62</v>
      </c>
      <c r="D11" s="4" t="s">
        <v>63</v>
      </c>
      <c r="E11" s="4" t="s">
        <v>61</v>
      </c>
      <c r="F11" s="5">
        <f>IF($H$3=1,G11,0)+IF($J$3=1,I11,0)+IF($L$3=1,K11,0)+IF($N$3=1,M11,0)+IF($P$3=1,O11,0)+IF($R$3=1,Q11,0)</f>
        <v>203.35000000000002</v>
      </c>
      <c r="G11" s="5">
        <v>33.94</v>
      </c>
      <c r="H11" s="4">
        <v>2</v>
      </c>
      <c r="I11" s="5">
        <v>33.51</v>
      </c>
      <c r="J11" s="4">
        <v>1</v>
      </c>
      <c r="K11" s="5">
        <v>34.03</v>
      </c>
      <c r="L11" s="4">
        <v>2</v>
      </c>
      <c r="M11" s="5">
        <v>33.840000000000003</v>
      </c>
      <c r="N11" s="4">
        <v>1</v>
      </c>
      <c r="O11" s="5">
        <v>34.17</v>
      </c>
      <c r="P11" s="4">
        <v>2</v>
      </c>
      <c r="Q11" s="5">
        <v>33.86</v>
      </c>
      <c r="R11" s="4">
        <v>1</v>
      </c>
    </row>
    <row r="12" spans="1:18" x14ac:dyDescent="0.25">
      <c r="A12" s="4">
        <f>RANK(F12,$F$4:$F$14,1)</f>
        <v>9</v>
      </c>
      <c r="B12" s="4">
        <v>319</v>
      </c>
      <c r="C12" s="4" t="s">
        <v>32</v>
      </c>
      <c r="D12" s="4" t="s">
        <v>33</v>
      </c>
      <c r="E12" s="4" t="s">
        <v>16</v>
      </c>
      <c r="F12" s="5">
        <f>IF($H$3=1,G12,0)+IF($J$3=1,I12,0)+IF($L$3=1,K12,0)+IF($N$3=1,M12,0)+IF($P$3=1,O12,0)+IF($R$3=1,Q12,0)</f>
        <v>206.10999999999996</v>
      </c>
      <c r="G12" s="5">
        <v>34.08</v>
      </c>
      <c r="H12" s="4">
        <v>1</v>
      </c>
      <c r="I12" s="5">
        <v>34.18</v>
      </c>
      <c r="J12" s="4">
        <v>2</v>
      </c>
      <c r="K12" s="5">
        <v>34.26</v>
      </c>
      <c r="L12" s="4">
        <v>1</v>
      </c>
      <c r="M12" s="5">
        <v>34.5</v>
      </c>
      <c r="N12" s="4">
        <v>2</v>
      </c>
      <c r="O12" s="5">
        <v>34.33</v>
      </c>
      <c r="P12" s="4">
        <v>1</v>
      </c>
      <c r="Q12" s="5">
        <v>34.76</v>
      </c>
      <c r="R12" s="4">
        <v>2</v>
      </c>
    </row>
    <row r="13" spans="1:18" x14ac:dyDescent="0.25">
      <c r="A13" s="4">
        <f>RANK(F13,$F$4:$F$14,1)</f>
        <v>10</v>
      </c>
      <c r="B13" s="4">
        <v>326</v>
      </c>
      <c r="C13" s="4" t="s">
        <v>19</v>
      </c>
      <c r="D13" s="4" t="s">
        <v>34</v>
      </c>
      <c r="E13" s="4" t="s">
        <v>16</v>
      </c>
      <c r="F13" s="5">
        <f>IF($H$3=1,G13,0)+IF($J$3=1,I13,0)+IF($L$3=1,K13,0)+IF($N$3=1,M13,0)+IF($P$3=1,O13,0)+IF($R$3=1,Q13,0)</f>
        <v>206.93</v>
      </c>
      <c r="G13" s="5">
        <v>34.19</v>
      </c>
      <c r="H13" s="4">
        <v>1</v>
      </c>
      <c r="I13" s="5">
        <v>34.29</v>
      </c>
      <c r="J13" s="4">
        <v>2</v>
      </c>
      <c r="K13" s="5">
        <v>34.520000000000003</v>
      </c>
      <c r="L13" s="4">
        <v>1</v>
      </c>
      <c r="M13" s="5">
        <v>34.49</v>
      </c>
      <c r="N13" s="4">
        <v>2</v>
      </c>
      <c r="O13" s="5">
        <v>34.6</v>
      </c>
      <c r="P13" s="4">
        <v>1</v>
      </c>
      <c r="Q13" s="5">
        <v>34.840000000000003</v>
      </c>
      <c r="R13" s="4">
        <v>2</v>
      </c>
    </row>
    <row r="14" spans="1:18" x14ac:dyDescent="0.25">
      <c r="A14" s="4">
        <f>RANK(F14,$F$4:$F$14,1)</f>
        <v>11</v>
      </c>
      <c r="B14" s="4">
        <v>321</v>
      </c>
      <c r="C14" s="4" t="s">
        <v>64</v>
      </c>
      <c r="D14" s="4" t="s">
        <v>65</v>
      </c>
      <c r="E14" s="4" t="s">
        <v>61</v>
      </c>
      <c r="F14" s="5">
        <f>IF($H$3=1,G14,0)+IF($J$3=1,I14,0)+IF($L$3=1,K14,0)+IF($N$3=1,M14,0)+IF($P$3=1,O14,0)+IF($R$3=1,Q14,0)</f>
        <v>208.74</v>
      </c>
      <c r="G14" s="5">
        <v>34.93</v>
      </c>
      <c r="H14" s="4">
        <v>1</v>
      </c>
      <c r="I14" s="5">
        <v>34.53</v>
      </c>
      <c r="J14" s="4">
        <v>2</v>
      </c>
      <c r="K14" s="5">
        <v>34.44</v>
      </c>
      <c r="L14" s="4">
        <v>1</v>
      </c>
      <c r="M14" s="5">
        <v>34.9</v>
      </c>
      <c r="N14" s="4">
        <v>2</v>
      </c>
      <c r="O14" s="5">
        <v>34.69</v>
      </c>
      <c r="P14" s="4">
        <v>1</v>
      </c>
      <c r="Q14" s="5">
        <v>35.25</v>
      </c>
      <c r="R14" s="4">
        <v>2</v>
      </c>
    </row>
  </sheetData>
  <mergeCells count="2">
    <mergeCell ref="A1:R1"/>
    <mergeCell ref="A2:R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workbookViewId="0">
      <selection sqref="A1:R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  <col min="15" max="15" width="6.7109375" customWidth="1"/>
    <col min="16" max="16" width="2.7109375" customWidth="1"/>
    <col min="17" max="17" width="6.7109375" customWidth="1"/>
    <col min="18" max="18" width="2.7109375" customWidth="1"/>
  </cols>
  <sheetData>
    <row r="1" spans="1:18" ht="80.099999999999994" customHeight="1" x14ac:dyDescent="0.6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3.75" x14ac:dyDescent="0.5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>
        <v>1</v>
      </c>
      <c r="I3" s="3" t="s">
        <v>8</v>
      </c>
      <c r="J3" s="3">
        <v>1</v>
      </c>
      <c r="K3" s="3" t="s">
        <v>9</v>
      </c>
      <c r="L3" s="3">
        <v>1</v>
      </c>
      <c r="M3" s="3" t="s">
        <v>10</v>
      </c>
      <c r="N3" s="3">
        <v>1</v>
      </c>
      <c r="O3" s="3" t="s">
        <v>11</v>
      </c>
      <c r="P3" s="3">
        <v>1</v>
      </c>
      <c r="Q3" s="3" t="s">
        <v>12</v>
      </c>
      <c r="R3" s="3">
        <v>1</v>
      </c>
    </row>
    <row r="4" spans="1:18" x14ac:dyDescent="0.25">
      <c r="A4" s="4">
        <f>RANK(F4,$F$4:$F$9,1)</f>
        <v>1</v>
      </c>
      <c r="B4" s="4">
        <v>501</v>
      </c>
      <c r="C4" s="4" t="s">
        <v>62</v>
      </c>
      <c r="D4" s="4" t="s">
        <v>69</v>
      </c>
      <c r="E4" s="4" t="s">
        <v>61</v>
      </c>
      <c r="F4" s="5">
        <f>IF($H$3=1,G4,0)+IF($J$3=1,I4,0)+IF($L$3=1,K4,0)+IF($N$3=1,M4,0)+IF($P$3=1,O4,0)+IF($R$3=1,Q4,0)</f>
        <v>204.32</v>
      </c>
      <c r="G4" s="5">
        <v>33.82</v>
      </c>
      <c r="H4" s="4">
        <v>1</v>
      </c>
      <c r="I4" s="5">
        <v>34.03</v>
      </c>
      <c r="J4" s="4">
        <v>2</v>
      </c>
      <c r="K4" s="5">
        <v>33.909999999999997</v>
      </c>
      <c r="L4" s="4">
        <v>1</v>
      </c>
      <c r="M4" s="5">
        <v>34.28</v>
      </c>
      <c r="N4" s="4">
        <v>2</v>
      </c>
      <c r="O4" s="5">
        <v>34.14</v>
      </c>
      <c r="P4" s="4">
        <v>1</v>
      </c>
      <c r="Q4" s="5">
        <v>34.14</v>
      </c>
      <c r="R4" s="4">
        <v>2</v>
      </c>
    </row>
    <row r="5" spans="1:18" x14ac:dyDescent="0.25">
      <c r="A5" s="4">
        <f>RANK(F5,$F$4:$F$9,1)</f>
        <v>2</v>
      </c>
      <c r="B5" s="4">
        <v>502</v>
      </c>
      <c r="C5" s="4" t="s">
        <v>70</v>
      </c>
      <c r="D5" s="4" t="s">
        <v>71</v>
      </c>
      <c r="E5" s="4" t="s">
        <v>72</v>
      </c>
      <c r="F5" s="5">
        <f>IF($H$3=1,G5,0)+IF($J$3=1,I5,0)+IF($L$3=1,K5,0)+IF($N$3=1,M5,0)+IF($P$3=1,O5,0)+IF($R$3=1,Q5,0)</f>
        <v>205.14</v>
      </c>
      <c r="G5" s="5">
        <v>34.18</v>
      </c>
      <c r="H5" s="4">
        <v>2</v>
      </c>
      <c r="I5" s="5">
        <v>33.86</v>
      </c>
      <c r="J5" s="4">
        <v>1</v>
      </c>
      <c r="K5" s="5">
        <v>34.36</v>
      </c>
      <c r="L5" s="4">
        <v>2</v>
      </c>
      <c r="M5" s="5">
        <v>34.19</v>
      </c>
      <c r="N5" s="4">
        <v>1</v>
      </c>
      <c r="O5" s="5">
        <v>34.520000000000003</v>
      </c>
      <c r="P5" s="4">
        <v>2</v>
      </c>
      <c r="Q5" s="5">
        <v>34.03</v>
      </c>
      <c r="R5" s="4">
        <v>1</v>
      </c>
    </row>
    <row r="6" spans="1:18" x14ac:dyDescent="0.25">
      <c r="A6" s="4">
        <f>RANK(F6,$F$4:$F$9,1)</f>
        <v>3</v>
      </c>
      <c r="B6" s="4">
        <v>506</v>
      </c>
      <c r="C6" s="4" t="s">
        <v>73</v>
      </c>
      <c r="D6" s="4" t="s">
        <v>74</v>
      </c>
      <c r="E6" s="4" t="s">
        <v>16</v>
      </c>
      <c r="F6" s="5">
        <f>IF($H$3=1,G6,0)+IF($J$3=1,I6,0)+IF($L$3=1,K6,0)+IF($N$3=1,M6,0)+IF($P$3=1,O6,0)+IF($R$3=1,Q6,0)</f>
        <v>205.63</v>
      </c>
      <c r="G6" s="5">
        <v>34.08</v>
      </c>
      <c r="H6" s="4">
        <v>1</v>
      </c>
      <c r="I6" s="5">
        <v>34.32</v>
      </c>
      <c r="J6" s="4">
        <v>2</v>
      </c>
      <c r="K6" s="5">
        <v>34.14</v>
      </c>
      <c r="L6" s="4">
        <v>1</v>
      </c>
      <c r="M6" s="5">
        <v>34.450000000000003</v>
      </c>
      <c r="N6" s="4">
        <v>2</v>
      </c>
      <c r="O6" s="5">
        <v>34.32</v>
      </c>
      <c r="P6" s="4">
        <v>1</v>
      </c>
      <c r="Q6" s="5">
        <v>34.32</v>
      </c>
      <c r="R6" s="4">
        <v>2</v>
      </c>
    </row>
    <row r="7" spans="1:18" x14ac:dyDescent="0.25">
      <c r="A7" s="4">
        <f>RANK(F7,$F$4:$F$9,1)</f>
        <v>4</v>
      </c>
      <c r="B7" s="4">
        <v>507</v>
      </c>
      <c r="C7" s="4" t="s">
        <v>75</v>
      </c>
      <c r="D7" s="4" t="s">
        <v>26</v>
      </c>
      <c r="E7" s="4" t="s">
        <v>76</v>
      </c>
      <c r="F7" s="5">
        <f>IF($H$3=1,G7,0)+IF($J$3=1,I7,0)+IF($L$3=1,K7,0)+IF($N$3=1,M7,0)+IF($P$3=1,O7,0)+IF($R$3=1,Q7,0)</f>
        <v>205.69</v>
      </c>
      <c r="G7" s="5">
        <v>34.299999999999997</v>
      </c>
      <c r="H7" s="4">
        <v>2</v>
      </c>
      <c r="I7" s="5">
        <v>34.04</v>
      </c>
      <c r="J7" s="4">
        <v>1</v>
      </c>
      <c r="K7" s="5">
        <v>34.39</v>
      </c>
      <c r="L7" s="4">
        <v>2</v>
      </c>
      <c r="M7" s="5">
        <v>34.24</v>
      </c>
      <c r="N7" s="4">
        <v>1</v>
      </c>
      <c r="O7" s="5">
        <v>34.64</v>
      </c>
      <c r="P7" s="4">
        <v>2</v>
      </c>
      <c r="Q7" s="5">
        <v>34.08</v>
      </c>
      <c r="R7" s="4">
        <v>1</v>
      </c>
    </row>
    <row r="8" spans="1:18" x14ac:dyDescent="0.25">
      <c r="A8" s="4">
        <f>RANK(F8,$F$4:$F$9,1)</f>
        <v>5</v>
      </c>
      <c r="B8" s="4">
        <v>505</v>
      </c>
      <c r="C8" s="4" t="s">
        <v>77</v>
      </c>
      <c r="D8" s="4" t="s">
        <v>78</v>
      </c>
      <c r="E8" s="4" t="s">
        <v>79</v>
      </c>
      <c r="F8" s="5">
        <f>IF($H$3=1,G8,0)+IF($J$3=1,I8,0)+IF($L$3=1,K8,0)+IF($N$3=1,M8,0)+IF($P$3=1,O8,0)+IF($R$3=1,Q8,0)</f>
        <v>206.83999999999997</v>
      </c>
      <c r="G8" s="5">
        <v>34.58</v>
      </c>
      <c r="H8" s="4">
        <v>2</v>
      </c>
      <c r="I8" s="5">
        <v>34.229999999999997</v>
      </c>
      <c r="J8" s="4">
        <v>1</v>
      </c>
      <c r="K8" s="5">
        <v>34.57</v>
      </c>
      <c r="L8" s="4">
        <v>2</v>
      </c>
      <c r="M8" s="5">
        <v>34.39</v>
      </c>
      <c r="N8" s="4">
        <v>1</v>
      </c>
      <c r="O8" s="5">
        <v>34.79</v>
      </c>
      <c r="P8" s="4">
        <v>2</v>
      </c>
      <c r="Q8" s="5">
        <v>34.28</v>
      </c>
      <c r="R8" s="4">
        <v>1</v>
      </c>
    </row>
    <row r="9" spans="1:18" x14ac:dyDescent="0.25">
      <c r="A9" s="4">
        <f>RANK(F9,$F$4:$F$9,1)</f>
        <v>6</v>
      </c>
      <c r="B9" s="4">
        <v>504</v>
      </c>
      <c r="C9" s="4" t="s">
        <v>80</v>
      </c>
      <c r="D9" s="4" t="s">
        <v>81</v>
      </c>
      <c r="E9" s="4" t="s">
        <v>16</v>
      </c>
      <c r="F9" s="5">
        <f>IF($H$3=1,G9,0)+IF($J$3=1,I9,0)+IF($L$3=1,K9,0)+IF($N$3=1,M9,0)+IF($P$3=1,O9,0)+IF($R$3=1,Q9,0)</f>
        <v>207.64</v>
      </c>
      <c r="G9" s="5">
        <v>34.43</v>
      </c>
      <c r="H9" s="4">
        <v>1</v>
      </c>
      <c r="I9" s="5">
        <v>34.6</v>
      </c>
      <c r="J9" s="4">
        <v>2</v>
      </c>
      <c r="K9" s="5">
        <v>34.479999999999997</v>
      </c>
      <c r="L9" s="4">
        <v>1</v>
      </c>
      <c r="M9" s="5">
        <v>34.840000000000003</v>
      </c>
      <c r="N9" s="4">
        <v>2</v>
      </c>
      <c r="O9" s="5">
        <v>34.630000000000003</v>
      </c>
      <c r="P9" s="4">
        <v>1</v>
      </c>
      <c r="Q9" s="5">
        <v>34.659999999999997</v>
      </c>
      <c r="R9" s="4">
        <v>2</v>
      </c>
    </row>
  </sheetData>
  <mergeCells count="2">
    <mergeCell ref="A1:R1"/>
    <mergeCell ref="A2:R2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>
      <selection sqref="A1:R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  <col min="15" max="15" width="6.7109375" customWidth="1"/>
    <col min="16" max="16" width="2.7109375" customWidth="1"/>
    <col min="17" max="17" width="6.7109375" customWidth="1"/>
    <col min="18" max="18" width="2.7109375" customWidth="1"/>
  </cols>
  <sheetData>
    <row r="1" spans="1:18" ht="80.099999999999994" customHeight="1" x14ac:dyDescent="0.6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3.75" x14ac:dyDescent="0.5">
      <c r="A2" s="2" t="s">
        <v>82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>
        <v>1</v>
      </c>
      <c r="I3" s="3" t="s">
        <v>8</v>
      </c>
      <c r="J3" s="3">
        <v>1</v>
      </c>
      <c r="K3" s="3" t="s">
        <v>9</v>
      </c>
      <c r="L3" s="3">
        <v>1</v>
      </c>
      <c r="M3" s="3" t="s">
        <v>10</v>
      </c>
      <c r="N3" s="3">
        <v>1</v>
      </c>
      <c r="O3" s="3" t="s">
        <v>11</v>
      </c>
      <c r="P3" s="3">
        <v>1</v>
      </c>
      <c r="Q3" s="3" t="s">
        <v>12</v>
      </c>
      <c r="R3" s="3">
        <v>1</v>
      </c>
    </row>
    <row r="4" spans="1:18" x14ac:dyDescent="0.25">
      <c r="A4" s="4">
        <f>RANK(F4,$F$4:$F$12,1)</f>
        <v>1</v>
      </c>
      <c r="B4" s="4">
        <v>714</v>
      </c>
      <c r="C4" s="4" t="s">
        <v>62</v>
      </c>
      <c r="D4" s="4" t="s">
        <v>83</v>
      </c>
      <c r="E4" s="4" t="s">
        <v>61</v>
      </c>
      <c r="F4" s="5">
        <f>IF($H$3=1,G4,0)+IF($J$3=1,I4,0)+IF($L$3=1,K4,0)+IF($N$3=1,M4,0)+IF($P$3=1,O4,0)+IF($R$3=1,Q4,0)</f>
        <v>204.14000000000004</v>
      </c>
      <c r="G4" s="5">
        <v>33.89</v>
      </c>
      <c r="H4" s="4">
        <v>1</v>
      </c>
      <c r="I4" s="5">
        <v>33.99</v>
      </c>
      <c r="J4" s="4">
        <v>2</v>
      </c>
      <c r="K4" s="5">
        <v>33.9</v>
      </c>
      <c r="L4" s="4">
        <v>1</v>
      </c>
      <c r="M4" s="5">
        <v>34.14</v>
      </c>
      <c r="N4" s="4">
        <v>2</v>
      </c>
      <c r="O4" s="5">
        <v>34.020000000000003</v>
      </c>
      <c r="P4" s="4">
        <v>1</v>
      </c>
      <c r="Q4" s="5">
        <v>34.200000000000003</v>
      </c>
      <c r="R4" s="4">
        <v>2</v>
      </c>
    </row>
    <row r="5" spans="1:18" x14ac:dyDescent="0.25">
      <c r="A5" s="4">
        <f>RANK(F5,$F$4:$F$12,1)</f>
        <v>2</v>
      </c>
      <c r="B5" s="4">
        <v>712</v>
      </c>
      <c r="C5" s="4" t="s">
        <v>84</v>
      </c>
      <c r="D5" s="4" t="s">
        <v>85</v>
      </c>
      <c r="E5" s="4" t="s">
        <v>16</v>
      </c>
      <c r="F5" s="5">
        <f>IF($H$3=1,G5,0)+IF($J$3=1,I5,0)+IF($L$3=1,K5,0)+IF($N$3=1,M5,0)+IF($P$3=1,O5,0)+IF($R$3=1,Q5,0)</f>
        <v>205.34</v>
      </c>
      <c r="G5" s="5">
        <v>34.299999999999997</v>
      </c>
      <c r="H5" s="4">
        <v>2</v>
      </c>
      <c r="I5" s="5">
        <v>33.92</v>
      </c>
      <c r="J5" s="4">
        <v>1</v>
      </c>
      <c r="K5" s="5">
        <v>34.409999999999997</v>
      </c>
      <c r="L5" s="4">
        <v>2</v>
      </c>
      <c r="M5" s="5">
        <v>34.130000000000003</v>
      </c>
      <c r="N5" s="4">
        <v>1</v>
      </c>
      <c r="O5" s="5">
        <v>34.49</v>
      </c>
      <c r="P5" s="4">
        <v>2</v>
      </c>
      <c r="Q5" s="5">
        <v>34.090000000000003</v>
      </c>
      <c r="R5" s="4">
        <v>1</v>
      </c>
    </row>
    <row r="6" spans="1:18" x14ac:dyDescent="0.25">
      <c r="A6" s="4">
        <f>RANK(F6,$F$4:$F$12,1)</f>
        <v>3</v>
      </c>
      <c r="B6" s="4">
        <v>707</v>
      </c>
      <c r="C6" s="4" t="s">
        <v>86</v>
      </c>
      <c r="D6" s="4" t="s">
        <v>87</v>
      </c>
      <c r="E6" s="4" t="s">
        <v>38</v>
      </c>
      <c r="F6" s="5">
        <f>IF($H$3=1,G6,0)+IF($J$3=1,I6,0)+IF($L$3=1,K6,0)+IF($N$3=1,M6,0)+IF($P$3=1,O6,0)+IF($R$3=1,Q6,0)</f>
        <v>205.39</v>
      </c>
      <c r="G6" s="5">
        <v>34.07</v>
      </c>
      <c r="H6" s="4">
        <v>1</v>
      </c>
      <c r="I6" s="5">
        <v>34.22</v>
      </c>
      <c r="J6" s="4">
        <v>2</v>
      </c>
      <c r="K6" s="5">
        <v>34.1</v>
      </c>
      <c r="L6" s="4">
        <v>1</v>
      </c>
      <c r="M6" s="5">
        <v>34.39</v>
      </c>
      <c r="N6" s="4">
        <v>2</v>
      </c>
      <c r="O6" s="5">
        <v>34.22</v>
      </c>
      <c r="P6" s="4">
        <v>1</v>
      </c>
      <c r="Q6" s="5">
        <v>34.39</v>
      </c>
      <c r="R6" s="4">
        <v>2</v>
      </c>
    </row>
    <row r="7" spans="1:18" x14ac:dyDescent="0.25">
      <c r="A7" s="4">
        <f>RANK(F7,$F$4:$F$12,1)</f>
        <v>4</v>
      </c>
      <c r="B7" s="4">
        <v>703</v>
      </c>
      <c r="C7" s="4" t="s">
        <v>70</v>
      </c>
      <c r="D7" s="4" t="s">
        <v>88</v>
      </c>
      <c r="E7" s="4" t="s">
        <v>72</v>
      </c>
      <c r="F7" s="5">
        <f>IF($H$3=1,G7,0)+IF($J$3=1,I7,0)+IF($L$3=1,K7,0)+IF($N$3=1,M7,0)+IF($P$3=1,O7,0)+IF($R$3=1,Q7,0)</f>
        <v>205.64999999999998</v>
      </c>
      <c r="G7" s="5">
        <v>34.51</v>
      </c>
      <c r="H7" s="4">
        <v>2</v>
      </c>
      <c r="I7" s="5">
        <v>34.159999999999997</v>
      </c>
      <c r="J7" s="4">
        <v>1</v>
      </c>
      <c r="K7" s="5">
        <v>34.299999999999997</v>
      </c>
      <c r="L7" s="4">
        <v>2</v>
      </c>
      <c r="M7" s="5">
        <v>34.26</v>
      </c>
      <c r="N7" s="4">
        <v>1</v>
      </c>
      <c r="O7" s="5">
        <v>34.369999999999997</v>
      </c>
      <c r="P7" s="4">
        <v>2</v>
      </c>
      <c r="Q7" s="5">
        <v>34.049999999999997</v>
      </c>
      <c r="R7" s="4">
        <v>1</v>
      </c>
    </row>
    <row r="8" spans="1:18" x14ac:dyDescent="0.25">
      <c r="A8" s="4">
        <f>RANK(F8,$F$4:$F$12,1)</f>
        <v>5</v>
      </c>
      <c r="B8" s="4">
        <v>709</v>
      </c>
      <c r="C8" s="4" t="s">
        <v>89</v>
      </c>
      <c r="D8" s="4" t="s">
        <v>90</v>
      </c>
      <c r="E8" s="4" t="s">
        <v>38</v>
      </c>
      <c r="F8" s="5">
        <f>IF($H$3=1,G8,0)+IF($J$3=1,I8,0)+IF($L$3=1,K8,0)+IF($N$3=1,M8,0)+IF($P$3=1,O8,0)+IF($R$3=1,Q8,0)</f>
        <v>205.71999999999997</v>
      </c>
      <c r="G8" s="5">
        <v>34.11</v>
      </c>
      <c r="H8" s="4">
        <v>1</v>
      </c>
      <c r="I8" s="5">
        <v>34.25</v>
      </c>
      <c r="J8" s="4">
        <v>2</v>
      </c>
      <c r="K8" s="5">
        <v>34.21</v>
      </c>
      <c r="L8" s="4">
        <v>1</v>
      </c>
      <c r="M8" s="5">
        <v>34.409999999999997</v>
      </c>
      <c r="N8" s="4">
        <v>2</v>
      </c>
      <c r="O8" s="5">
        <v>34.29</v>
      </c>
      <c r="P8" s="4">
        <v>1</v>
      </c>
      <c r="Q8" s="5">
        <v>34.450000000000003</v>
      </c>
      <c r="R8" s="4">
        <v>2</v>
      </c>
    </row>
    <row r="9" spans="1:18" x14ac:dyDescent="0.25">
      <c r="A9" s="4">
        <f>RANK(F9,$F$4:$F$12,1)</f>
        <v>6</v>
      </c>
      <c r="B9" s="4">
        <v>701</v>
      </c>
      <c r="C9" s="4" t="s">
        <v>91</v>
      </c>
      <c r="D9" s="4" t="s">
        <v>92</v>
      </c>
      <c r="E9" s="4" t="s">
        <v>16</v>
      </c>
      <c r="F9" s="5">
        <f>IF($H$3=1,G9,0)+IF($J$3=1,I9,0)+IF($L$3=1,K9,0)+IF($N$3=1,M9,0)+IF($P$3=1,O9,0)+IF($R$3=1,Q9,0)</f>
        <v>205.84999999999997</v>
      </c>
      <c r="G9" s="5">
        <v>34.200000000000003</v>
      </c>
      <c r="H9" s="4">
        <v>1</v>
      </c>
      <c r="I9" s="5">
        <v>34.340000000000003</v>
      </c>
      <c r="J9" s="4">
        <v>2</v>
      </c>
      <c r="K9" s="5">
        <v>34.119999999999997</v>
      </c>
      <c r="L9" s="4">
        <v>1</v>
      </c>
      <c r="M9" s="5">
        <v>34.549999999999997</v>
      </c>
      <c r="N9" s="4">
        <v>2</v>
      </c>
      <c r="O9" s="5">
        <v>34.200000000000003</v>
      </c>
      <c r="P9" s="4">
        <v>1</v>
      </c>
      <c r="Q9" s="5">
        <v>34.44</v>
      </c>
      <c r="R9" s="4">
        <v>2</v>
      </c>
    </row>
    <row r="10" spans="1:18" x14ac:dyDescent="0.25">
      <c r="A10" s="4">
        <f>RANK(F10,$F$4:$F$12,1)</f>
        <v>7</v>
      </c>
      <c r="B10" s="4">
        <v>708</v>
      </c>
      <c r="C10" s="4" t="s">
        <v>93</v>
      </c>
      <c r="D10" s="4" t="s">
        <v>94</v>
      </c>
      <c r="E10" s="4" t="s">
        <v>43</v>
      </c>
      <c r="F10" s="5">
        <f>IF($H$3=1,G10,0)+IF($J$3=1,I10,0)+IF($L$3=1,K10,0)+IF($N$3=1,M10,0)+IF($P$3=1,O10,0)+IF($R$3=1,Q10,0)</f>
        <v>206.31</v>
      </c>
      <c r="G10" s="5">
        <v>34.47</v>
      </c>
      <c r="H10" s="4">
        <v>2</v>
      </c>
      <c r="I10" s="5">
        <v>34.11</v>
      </c>
      <c r="J10" s="4">
        <v>1</v>
      </c>
      <c r="K10" s="5">
        <v>34.5</v>
      </c>
      <c r="L10" s="4">
        <v>2</v>
      </c>
      <c r="M10" s="5">
        <v>34.32</v>
      </c>
      <c r="N10" s="4">
        <v>1</v>
      </c>
      <c r="O10" s="5">
        <v>34.65</v>
      </c>
      <c r="P10" s="4">
        <v>2</v>
      </c>
      <c r="Q10" s="5">
        <v>34.26</v>
      </c>
      <c r="R10" s="4">
        <v>1</v>
      </c>
    </row>
    <row r="11" spans="1:18" x14ac:dyDescent="0.25">
      <c r="A11" s="4">
        <f>RANK(F11,$F$4:$F$12,1)</f>
        <v>7</v>
      </c>
      <c r="B11" s="4">
        <v>720</v>
      </c>
      <c r="C11" s="4" t="s">
        <v>59</v>
      </c>
      <c r="D11" s="4" t="s">
        <v>85</v>
      </c>
      <c r="E11" s="4" t="s">
        <v>61</v>
      </c>
      <c r="F11" s="5">
        <f>IF($H$3=1,G11,0)+IF($J$3=1,I11,0)+IF($L$3=1,K11,0)+IF($N$3=1,M11,0)+IF($P$3=1,O11,0)+IF($R$3=1,Q11,0)</f>
        <v>206.31</v>
      </c>
      <c r="G11" s="5">
        <v>34.39</v>
      </c>
      <c r="H11" s="4">
        <v>2</v>
      </c>
      <c r="I11" s="5">
        <v>34.07</v>
      </c>
      <c r="J11" s="4">
        <v>1</v>
      </c>
      <c r="K11" s="5">
        <v>34.47</v>
      </c>
      <c r="L11" s="4">
        <v>2</v>
      </c>
      <c r="M11" s="5">
        <v>34.33</v>
      </c>
      <c r="N11" s="4">
        <v>1</v>
      </c>
      <c r="O11" s="5">
        <v>34.67</v>
      </c>
      <c r="P11" s="4">
        <v>2</v>
      </c>
      <c r="Q11" s="5">
        <v>34.380000000000003</v>
      </c>
      <c r="R11" s="4">
        <v>1</v>
      </c>
    </row>
    <row r="12" spans="1:18" x14ac:dyDescent="0.25">
      <c r="A12" s="4">
        <f>RANK(F12,$F$4:$F$12,1)</f>
        <v>9</v>
      </c>
      <c r="B12" s="4">
        <v>724</v>
      </c>
      <c r="C12" s="4" t="s">
        <v>95</v>
      </c>
      <c r="D12" s="4" t="s">
        <v>29</v>
      </c>
      <c r="E12" s="4" t="s">
        <v>61</v>
      </c>
      <c r="F12" s="5">
        <f>IF($H$3=1,G12,0)+IF($J$3=1,I12,0)+IF($L$3=1,K12,0)+IF($N$3=1,M12,0)+IF($P$3=1,O12,0)+IF($R$3=1,Q12,0)</f>
        <v>206.45</v>
      </c>
      <c r="G12" s="5">
        <v>34.29</v>
      </c>
      <c r="H12" s="4">
        <v>1</v>
      </c>
      <c r="I12" s="5">
        <v>34.29</v>
      </c>
      <c r="J12" s="4">
        <v>2</v>
      </c>
      <c r="K12" s="5">
        <v>34.26</v>
      </c>
      <c r="L12" s="4">
        <v>1</v>
      </c>
      <c r="M12" s="5">
        <v>34.61</v>
      </c>
      <c r="N12" s="4">
        <v>2</v>
      </c>
      <c r="O12" s="5">
        <v>34.42</v>
      </c>
      <c r="P12" s="4">
        <v>1</v>
      </c>
      <c r="Q12" s="5">
        <v>34.58</v>
      </c>
      <c r="R12" s="4">
        <v>2</v>
      </c>
    </row>
  </sheetData>
  <mergeCells count="2">
    <mergeCell ref="A1:R1"/>
    <mergeCell ref="A2:R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workbookViewId="0">
      <selection sqref="A1:R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  <col min="15" max="15" width="6.7109375" customWidth="1"/>
    <col min="16" max="16" width="2.7109375" customWidth="1"/>
    <col min="17" max="17" width="6.7109375" customWidth="1"/>
    <col min="18" max="18" width="2.7109375" customWidth="1"/>
  </cols>
  <sheetData>
    <row r="1" spans="1:18" ht="80.099999999999994" customHeight="1" x14ac:dyDescent="0.6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3.75" x14ac:dyDescent="0.5">
      <c r="A2" s="2" t="s">
        <v>96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>
        <v>1</v>
      </c>
      <c r="I3" s="3" t="s">
        <v>8</v>
      </c>
      <c r="J3" s="3">
        <v>1</v>
      </c>
      <c r="K3" s="3" t="s">
        <v>9</v>
      </c>
      <c r="L3" s="3">
        <v>1</v>
      </c>
      <c r="M3" s="3" t="s">
        <v>10</v>
      </c>
      <c r="N3" s="3">
        <v>1</v>
      </c>
      <c r="O3" s="3" t="s">
        <v>11</v>
      </c>
      <c r="P3" s="3">
        <v>1</v>
      </c>
      <c r="Q3" s="3" t="s">
        <v>12</v>
      </c>
      <c r="R3" s="3">
        <v>1</v>
      </c>
    </row>
    <row r="4" spans="1:18" x14ac:dyDescent="0.25">
      <c r="A4" s="4">
        <f>RANK(F4,$F$4:$F$17,1)</f>
        <v>1</v>
      </c>
      <c r="B4" s="4">
        <v>901</v>
      </c>
      <c r="C4" s="4" t="s">
        <v>70</v>
      </c>
      <c r="D4" s="4" t="s">
        <v>97</v>
      </c>
      <c r="E4" s="4" t="s">
        <v>72</v>
      </c>
      <c r="F4" s="5">
        <f>IF($J$3=1,ABS(I4-G4),0)+IF($L$3=1,ABS(K4-G4),0)+IF($N$3=1,ABS(M4-G4),0)+IF($P$3=1,ABS(O4-G4),0)+IF($R$3=1,ABS(Q4-G4),0)</f>
        <v>1.1099999999999994</v>
      </c>
      <c r="G4" s="5">
        <v>34.479999999999997</v>
      </c>
      <c r="H4" s="4">
        <v>1</v>
      </c>
      <c r="I4" s="5">
        <v>34.159999999999997</v>
      </c>
      <c r="J4" s="4">
        <v>1</v>
      </c>
      <c r="K4" s="5">
        <v>34.29</v>
      </c>
      <c r="L4" s="4">
        <v>1</v>
      </c>
      <c r="M4" s="5">
        <v>34.54</v>
      </c>
      <c r="N4" s="4">
        <v>1</v>
      </c>
      <c r="O4" s="5">
        <v>34.159999999999997</v>
      </c>
      <c r="P4" s="4">
        <v>1</v>
      </c>
      <c r="Q4" s="5">
        <v>34.26</v>
      </c>
      <c r="R4" s="4">
        <v>1</v>
      </c>
    </row>
    <row r="5" spans="1:18" x14ac:dyDescent="0.25">
      <c r="A5" s="4">
        <f>RANK(F5,$F$4:$F$17,1)</f>
        <v>2</v>
      </c>
      <c r="B5" s="4">
        <v>922</v>
      </c>
      <c r="C5" s="4" t="s">
        <v>98</v>
      </c>
      <c r="D5" s="4" t="s">
        <v>99</v>
      </c>
      <c r="E5" s="4"/>
      <c r="F5" s="5">
        <f>IF($J$3=1,ABS(I5-G5),0)+IF($L$3=1,ABS(K5-G5),0)+IF($N$3=1,ABS(M5-G5),0)+IF($P$3=1,ABS(O5-G5),0)+IF($R$3=1,ABS(Q5-G5),0)</f>
        <v>1.3000000000000043</v>
      </c>
      <c r="G5" s="5">
        <v>35.15</v>
      </c>
      <c r="H5" s="4">
        <v>2</v>
      </c>
      <c r="I5" s="5">
        <v>35.01</v>
      </c>
      <c r="J5" s="4">
        <v>2</v>
      </c>
      <c r="K5" s="5">
        <v>34.909999999999997</v>
      </c>
      <c r="L5" s="4">
        <v>2</v>
      </c>
      <c r="M5" s="5">
        <v>35.6</v>
      </c>
      <c r="N5" s="4">
        <v>2</v>
      </c>
      <c r="O5" s="5">
        <v>35.49</v>
      </c>
      <c r="P5" s="4">
        <v>2</v>
      </c>
      <c r="Q5" s="5">
        <v>35.020000000000003</v>
      </c>
      <c r="R5" s="4">
        <v>2</v>
      </c>
    </row>
    <row r="6" spans="1:18" x14ac:dyDescent="0.25">
      <c r="A6" s="4">
        <f>RANK(F6,$F$4:$F$17,1)</f>
        <v>3</v>
      </c>
      <c r="B6" s="4">
        <v>921</v>
      </c>
      <c r="C6" s="4" t="s">
        <v>59</v>
      </c>
      <c r="D6" s="4" t="s">
        <v>90</v>
      </c>
      <c r="E6" s="4" t="s">
        <v>61</v>
      </c>
      <c r="F6" s="5">
        <f>IF($J$3=1,ABS(I6-G6),0)+IF($L$3=1,ABS(K6-G6),0)+IF($N$3=1,ABS(M6-G6),0)+IF($P$3=1,ABS(O6-G6),0)+IF($R$3=1,ABS(Q6-G6),0)</f>
        <v>1.3100000000000023</v>
      </c>
      <c r="G6" s="5">
        <v>34.47</v>
      </c>
      <c r="H6" s="4">
        <v>1</v>
      </c>
      <c r="I6" s="5">
        <v>34.549999999999997</v>
      </c>
      <c r="J6" s="4">
        <v>1</v>
      </c>
      <c r="K6" s="5">
        <v>34.659999999999997</v>
      </c>
      <c r="L6" s="4">
        <v>1</v>
      </c>
      <c r="M6" s="5">
        <v>34.880000000000003</v>
      </c>
      <c r="N6" s="4">
        <v>1</v>
      </c>
      <c r="O6" s="5">
        <v>34.85</v>
      </c>
      <c r="P6" s="4">
        <v>1</v>
      </c>
      <c r="Q6" s="5">
        <v>34.72</v>
      </c>
      <c r="R6" s="4">
        <v>1</v>
      </c>
    </row>
    <row r="7" spans="1:18" x14ac:dyDescent="0.25">
      <c r="A7" s="4">
        <f>RANK(F7,$F$4:$F$17,1)</f>
        <v>4</v>
      </c>
      <c r="B7" s="4">
        <v>906</v>
      </c>
      <c r="C7" s="4" t="s">
        <v>100</v>
      </c>
      <c r="D7" s="4" t="s">
        <v>101</v>
      </c>
      <c r="E7" s="4" t="s">
        <v>16</v>
      </c>
      <c r="F7" s="5">
        <f>IF($J$3=1,ABS(I7-G7),0)+IF($L$3=1,ABS(K7-G7),0)+IF($N$3=1,ABS(M7-G7),0)+IF($P$3=1,ABS(O7-G7),0)+IF($R$3=1,ABS(Q7-G7),0)</f>
        <v>1.4400000000000048</v>
      </c>
      <c r="G7" s="5">
        <v>35.979999999999997</v>
      </c>
      <c r="H7" s="4">
        <v>2</v>
      </c>
      <c r="I7" s="5">
        <v>36.21</v>
      </c>
      <c r="J7" s="4">
        <v>2</v>
      </c>
      <c r="K7" s="5">
        <v>35.700000000000003</v>
      </c>
      <c r="L7" s="4">
        <v>2</v>
      </c>
      <c r="M7" s="5">
        <v>36.69</v>
      </c>
      <c r="N7" s="4">
        <v>2</v>
      </c>
      <c r="O7" s="5">
        <v>36.1</v>
      </c>
      <c r="P7" s="4">
        <v>2</v>
      </c>
      <c r="Q7" s="5">
        <v>36.08</v>
      </c>
      <c r="R7" s="4">
        <v>2</v>
      </c>
    </row>
    <row r="8" spans="1:18" x14ac:dyDescent="0.25">
      <c r="A8" s="4">
        <f>RANK(F8,$F$4:$F$17,1)</f>
        <v>5</v>
      </c>
      <c r="B8" s="4">
        <v>907</v>
      </c>
      <c r="C8" s="4" t="s">
        <v>102</v>
      </c>
      <c r="D8" s="4" t="s">
        <v>87</v>
      </c>
      <c r="E8" s="4" t="s">
        <v>38</v>
      </c>
      <c r="F8" s="5">
        <f>IF($J$3=1,ABS(I8-G8),0)+IF($L$3=1,ABS(K8-G8),0)+IF($N$3=1,ABS(M8-G8),0)+IF($P$3=1,ABS(O8-G8),0)+IF($R$3=1,ABS(Q8-G8),0)</f>
        <v>1.5500000000000043</v>
      </c>
      <c r="G8" s="5">
        <v>34.630000000000003</v>
      </c>
      <c r="H8" s="4">
        <v>1</v>
      </c>
      <c r="I8" s="5">
        <v>34.880000000000003</v>
      </c>
      <c r="J8" s="4">
        <v>1</v>
      </c>
      <c r="K8" s="5">
        <v>34.159999999999997</v>
      </c>
      <c r="L8" s="4">
        <v>1</v>
      </c>
      <c r="M8" s="5">
        <v>34.770000000000003</v>
      </c>
      <c r="N8" s="4">
        <v>1</v>
      </c>
      <c r="O8" s="5">
        <v>34.79</v>
      </c>
      <c r="P8" s="4">
        <v>1</v>
      </c>
      <c r="Q8" s="5">
        <v>34.1</v>
      </c>
      <c r="R8" s="4">
        <v>1</v>
      </c>
    </row>
    <row r="9" spans="1:18" x14ac:dyDescent="0.25">
      <c r="A9" s="4">
        <f>RANK(F9,$F$4:$F$17,1)</f>
        <v>6</v>
      </c>
      <c r="B9" s="4">
        <v>919</v>
      </c>
      <c r="C9" s="4" t="s">
        <v>103</v>
      </c>
      <c r="D9" s="4" t="s">
        <v>104</v>
      </c>
      <c r="E9" s="4" t="s">
        <v>76</v>
      </c>
      <c r="F9" s="5">
        <f>IF($J$3=1,ABS(I9-G9),0)+IF($L$3=1,ABS(K9-G9),0)+IF($N$3=1,ABS(M9-G9),0)+IF($P$3=1,ABS(O9-G9),0)+IF($R$3=1,ABS(Q9-G9),0)</f>
        <v>1.5900000000000034</v>
      </c>
      <c r="G9" s="5">
        <v>35.83</v>
      </c>
      <c r="H9" s="4">
        <v>2</v>
      </c>
      <c r="I9" s="5">
        <v>36.01</v>
      </c>
      <c r="J9" s="4">
        <v>2</v>
      </c>
      <c r="K9" s="5">
        <v>36.14</v>
      </c>
      <c r="L9" s="4">
        <v>2</v>
      </c>
      <c r="M9" s="5">
        <v>36.409999999999997</v>
      </c>
      <c r="N9" s="4">
        <v>2</v>
      </c>
      <c r="O9" s="5">
        <v>36.130000000000003</v>
      </c>
      <c r="P9" s="4">
        <v>2</v>
      </c>
      <c r="Q9" s="5">
        <v>35.61</v>
      </c>
      <c r="R9" s="4">
        <v>2</v>
      </c>
    </row>
    <row r="10" spans="1:18" x14ac:dyDescent="0.25">
      <c r="A10" s="4">
        <f>RANK(F10,$F$4:$F$17,1)</f>
        <v>7</v>
      </c>
      <c r="B10" s="4">
        <v>902</v>
      </c>
      <c r="C10" s="4" t="s">
        <v>105</v>
      </c>
      <c r="D10" s="4" t="s">
        <v>106</v>
      </c>
      <c r="E10" s="4" t="s">
        <v>107</v>
      </c>
      <c r="F10" s="5">
        <f>IF($J$3=1,ABS(I10-G10),0)+IF($L$3=1,ABS(K10-G10),0)+IF($N$3=1,ABS(M10-G10),0)+IF($P$3=1,ABS(O10-G10),0)+IF($R$3=1,ABS(Q10-G10),0)</f>
        <v>1.720000000000006</v>
      </c>
      <c r="G10" s="5">
        <v>36.1</v>
      </c>
      <c r="H10" s="4">
        <v>2</v>
      </c>
      <c r="I10" s="5">
        <v>35.49</v>
      </c>
      <c r="J10" s="4">
        <v>2</v>
      </c>
      <c r="K10" s="5">
        <v>35.659999999999997</v>
      </c>
      <c r="L10" s="4">
        <v>2</v>
      </c>
      <c r="M10" s="5">
        <v>36.17</v>
      </c>
      <c r="N10" s="4">
        <v>2</v>
      </c>
      <c r="O10" s="5">
        <v>35.700000000000003</v>
      </c>
      <c r="P10" s="4">
        <v>2</v>
      </c>
      <c r="Q10" s="5">
        <v>35.9</v>
      </c>
      <c r="R10" s="4">
        <v>2</v>
      </c>
    </row>
    <row r="11" spans="1:18" x14ac:dyDescent="0.25">
      <c r="A11" s="4">
        <f>RANK(F11,$F$4:$F$17,1)</f>
        <v>8</v>
      </c>
      <c r="B11" s="4">
        <v>908</v>
      </c>
      <c r="C11" s="4" t="s">
        <v>100</v>
      </c>
      <c r="D11" s="4" t="s">
        <v>108</v>
      </c>
      <c r="E11" s="4" t="s">
        <v>16</v>
      </c>
      <c r="F11" s="5">
        <f>IF($J$3=1,ABS(I11-G11),0)+IF($L$3=1,ABS(K11-G11),0)+IF($N$3=1,ABS(M11-G11),0)+IF($P$3=1,ABS(O11-G11),0)+IF($R$3=1,ABS(Q11-G11),0)</f>
        <v>1.7999999999999972</v>
      </c>
      <c r="G11" s="5">
        <v>34.24</v>
      </c>
      <c r="H11" s="4">
        <v>2</v>
      </c>
      <c r="I11" s="5">
        <v>34.5</v>
      </c>
      <c r="J11" s="4">
        <v>2</v>
      </c>
      <c r="K11" s="5">
        <v>33.83</v>
      </c>
      <c r="L11" s="4">
        <v>2</v>
      </c>
      <c r="M11" s="5">
        <v>34.54</v>
      </c>
      <c r="N11" s="4">
        <v>2</v>
      </c>
      <c r="O11" s="5">
        <v>34.35</v>
      </c>
      <c r="P11" s="4">
        <v>2</v>
      </c>
      <c r="Q11" s="5">
        <v>33.520000000000003</v>
      </c>
      <c r="R11" s="4">
        <v>2</v>
      </c>
    </row>
    <row r="12" spans="1:18" x14ac:dyDescent="0.25">
      <c r="A12" s="4">
        <f>RANK(F12,$F$4:$F$17,1)</f>
        <v>9</v>
      </c>
      <c r="B12" s="4">
        <v>913</v>
      </c>
      <c r="C12" s="4" t="s">
        <v>103</v>
      </c>
      <c r="D12" s="4" t="s">
        <v>109</v>
      </c>
      <c r="E12" s="4" t="s">
        <v>76</v>
      </c>
      <c r="F12" s="5">
        <f>IF($J$3=1,ABS(I12-G12),0)+IF($L$3=1,ABS(K12-G12),0)+IF($N$3=1,ABS(M12-G12),0)+IF($P$3=1,ABS(O12-G12),0)+IF($R$3=1,ABS(Q12-G12),0)</f>
        <v>2.5300000000000011</v>
      </c>
      <c r="G12" s="5">
        <v>35.5</v>
      </c>
      <c r="H12" s="4">
        <v>2</v>
      </c>
      <c r="I12" s="5">
        <v>36.25</v>
      </c>
      <c r="J12" s="4">
        <v>2</v>
      </c>
      <c r="K12" s="5">
        <v>36.090000000000003</v>
      </c>
      <c r="L12" s="4">
        <v>2</v>
      </c>
      <c r="M12" s="5">
        <v>36.03</v>
      </c>
      <c r="N12" s="4">
        <v>2</v>
      </c>
      <c r="O12" s="5">
        <v>35.869999999999997</v>
      </c>
      <c r="P12" s="4">
        <v>2</v>
      </c>
      <c r="Q12" s="5">
        <v>35.21</v>
      </c>
      <c r="R12" s="4">
        <v>2</v>
      </c>
    </row>
    <row r="13" spans="1:18" x14ac:dyDescent="0.25">
      <c r="A13" s="4">
        <f>RANK(F13,$F$4:$F$17,1)</f>
        <v>10</v>
      </c>
      <c r="B13" s="4">
        <v>924</v>
      </c>
      <c r="C13" s="4" t="s">
        <v>110</v>
      </c>
      <c r="D13" s="4" t="s">
        <v>111</v>
      </c>
      <c r="E13" s="4"/>
      <c r="F13" s="5">
        <f>IF($J$3=1,ABS(I13-G13),0)+IF($L$3=1,ABS(K13-G13),0)+IF($N$3=1,ABS(M13-G13),0)+IF($P$3=1,ABS(O13-G13),0)+IF($R$3=1,ABS(Q13-G13),0)</f>
        <v>2.8099999999999952</v>
      </c>
      <c r="G13" s="5">
        <v>35.9</v>
      </c>
      <c r="H13" s="4">
        <v>2</v>
      </c>
      <c r="I13" s="5">
        <v>35.270000000000003</v>
      </c>
      <c r="J13" s="4">
        <v>2</v>
      </c>
      <c r="K13" s="5">
        <v>35.93</v>
      </c>
      <c r="L13" s="4">
        <v>2</v>
      </c>
      <c r="M13" s="5">
        <v>36.58</v>
      </c>
      <c r="N13" s="4">
        <v>2</v>
      </c>
      <c r="O13" s="5">
        <v>37.03</v>
      </c>
      <c r="P13" s="4">
        <v>2</v>
      </c>
      <c r="Q13" s="5">
        <v>35.56</v>
      </c>
      <c r="R13" s="4">
        <v>2</v>
      </c>
    </row>
    <row r="14" spans="1:18" x14ac:dyDescent="0.25">
      <c r="A14" s="4">
        <f>RANK(F14,$F$4:$F$17,1)</f>
        <v>11</v>
      </c>
      <c r="B14" s="4">
        <v>912</v>
      </c>
      <c r="C14" s="4" t="s">
        <v>103</v>
      </c>
      <c r="D14" s="4" t="s">
        <v>112</v>
      </c>
      <c r="E14" s="4" t="s">
        <v>76</v>
      </c>
      <c r="F14" s="5">
        <f>IF($J$3=1,ABS(I14-G14),0)+IF($L$3=1,ABS(K14-G14),0)+IF($N$3=1,ABS(M14-G14),0)+IF($P$3=1,ABS(O14-G14),0)+IF($R$3=1,ABS(Q14-G14),0)</f>
        <v>3.230000000000004</v>
      </c>
      <c r="G14" s="5">
        <v>35.18</v>
      </c>
      <c r="H14" s="4">
        <v>1</v>
      </c>
      <c r="I14" s="5">
        <v>36.200000000000003</v>
      </c>
      <c r="J14" s="4">
        <v>1</v>
      </c>
      <c r="K14" s="5">
        <v>35.89</v>
      </c>
      <c r="L14" s="4">
        <v>1</v>
      </c>
      <c r="M14" s="5">
        <v>36.06</v>
      </c>
      <c r="N14" s="4">
        <v>1</v>
      </c>
      <c r="O14" s="5">
        <v>35.75</v>
      </c>
      <c r="P14" s="4">
        <v>1</v>
      </c>
      <c r="Q14" s="5">
        <v>35.229999999999997</v>
      </c>
      <c r="R14" s="4">
        <v>1</v>
      </c>
    </row>
    <row r="15" spans="1:18" x14ac:dyDescent="0.25">
      <c r="A15" s="4">
        <f>RANK(F15,$F$4:$F$17,1)</f>
        <v>12</v>
      </c>
      <c r="B15" s="4">
        <v>903</v>
      </c>
      <c r="C15" s="4" t="s">
        <v>62</v>
      </c>
      <c r="D15" s="4" t="s">
        <v>113</v>
      </c>
      <c r="E15" s="4" t="s">
        <v>61</v>
      </c>
      <c r="F15" s="5">
        <f>IF($J$3=1,ABS(I15-G15),0)+IF($L$3=1,ABS(K15-G15),0)+IF($N$3=1,ABS(M15-G15),0)+IF($P$3=1,ABS(O15-G15),0)+IF($R$3=1,ABS(Q15-G15),0)</f>
        <v>3.2799999999999869</v>
      </c>
      <c r="G15" s="5">
        <v>38.700000000000003</v>
      </c>
      <c r="H15" s="4">
        <v>1</v>
      </c>
      <c r="I15" s="5">
        <v>39.049999999999997</v>
      </c>
      <c r="J15" s="4">
        <v>1</v>
      </c>
      <c r="K15" s="5">
        <v>38.090000000000003</v>
      </c>
      <c r="L15" s="4">
        <v>1</v>
      </c>
      <c r="M15" s="5">
        <v>40.42</v>
      </c>
      <c r="N15" s="4">
        <v>1</v>
      </c>
      <c r="O15" s="5">
        <v>39.130000000000003</v>
      </c>
      <c r="P15" s="4">
        <v>1</v>
      </c>
      <c r="Q15" s="5">
        <v>38.869999999999997</v>
      </c>
      <c r="R15" s="4">
        <v>1</v>
      </c>
    </row>
    <row r="16" spans="1:18" x14ac:dyDescent="0.25">
      <c r="A16" s="4">
        <f>RANK(F16,$F$4:$F$17,1)</f>
        <v>13</v>
      </c>
      <c r="B16" s="4">
        <v>917</v>
      </c>
      <c r="C16" s="4" t="s">
        <v>80</v>
      </c>
      <c r="D16" s="4" t="s">
        <v>114</v>
      </c>
      <c r="E16" s="4" t="s">
        <v>16</v>
      </c>
      <c r="F16" s="5">
        <f>IF($J$3=1,ABS(I16-G16),0)+IF($L$3=1,ABS(K16-G16),0)+IF($N$3=1,ABS(M16-G16),0)+IF($P$3=1,ABS(O16-G16),0)+IF($R$3=1,ABS(Q16-G16),0)</f>
        <v>5.8100000000000023</v>
      </c>
      <c r="G16" s="5">
        <v>47.4</v>
      </c>
      <c r="H16" s="4">
        <v>1</v>
      </c>
      <c r="I16" s="5">
        <v>46.32</v>
      </c>
      <c r="J16" s="4">
        <v>1</v>
      </c>
      <c r="K16" s="5">
        <v>47.62</v>
      </c>
      <c r="L16" s="4">
        <v>1</v>
      </c>
      <c r="M16" s="5">
        <v>48.88</v>
      </c>
      <c r="N16" s="4">
        <v>1</v>
      </c>
      <c r="O16" s="5">
        <v>48.25</v>
      </c>
      <c r="P16" s="4">
        <v>1</v>
      </c>
      <c r="Q16" s="5">
        <v>45.22</v>
      </c>
      <c r="R16" s="4">
        <v>1</v>
      </c>
    </row>
    <row r="17" spans="1:18" x14ac:dyDescent="0.25">
      <c r="A17" s="4">
        <f>RANK(F17,$F$4:$F$17,1)</f>
        <v>14</v>
      </c>
      <c r="B17" s="4">
        <v>923</v>
      </c>
      <c r="C17" s="4" t="s">
        <v>115</v>
      </c>
      <c r="D17" s="4" t="s">
        <v>116</v>
      </c>
      <c r="E17" s="4"/>
      <c r="F17" s="5">
        <f>IF($J$3=1,ABS(I17-G17),0)+IF($L$3=1,ABS(K17-G17),0)+IF($N$3=1,ABS(M17-G17),0)+IF($P$3=1,ABS(O17-G17),0)+IF($R$3=1,ABS(Q17-G17),0)</f>
        <v>6.4200000000000088</v>
      </c>
      <c r="G17" s="5">
        <v>37.76</v>
      </c>
      <c r="H17" s="4">
        <v>1</v>
      </c>
      <c r="I17" s="5">
        <v>37.58</v>
      </c>
      <c r="J17" s="4">
        <v>1</v>
      </c>
      <c r="K17" s="5">
        <v>39.31</v>
      </c>
      <c r="L17" s="4">
        <v>1</v>
      </c>
      <c r="M17" s="5">
        <v>39.39</v>
      </c>
      <c r="N17" s="4">
        <v>1</v>
      </c>
      <c r="O17" s="5">
        <v>39.869999999999997</v>
      </c>
      <c r="P17" s="4">
        <v>1</v>
      </c>
      <c r="Q17" s="5">
        <v>38.71</v>
      </c>
      <c r="R17" s="4">
        <v>1</v>
      </c>
    </row>
  </sheetData>
  <mergeCells count="2">
    <mergeCell ref="A1:R1"/>
    <mergeCell ref="A2:R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Junior Ortsderby</vt:lpstr>
      <vt:lpstr>Senior Ortsderby</vt:lpstr>
      <vt:lpstr>Junior Gäste</vt:lpstr>
      <vt:lpstr>Senior Gäste</vt:lpstr>
      <vt:lpstr>Junior NRW</vt:lpstr>
      <vt:lpstr>Senior NRW</vt:lpstr>
      <vt:lpstr>Elite XL</vt:lpstr>
      <vt:lpstr>Elite XL ü. 18</vt:lpstr>
      <vt:lpstr>DSKD Open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Hummels</dc:creator>
  <cp:lastModifiedBy>Michael Hummels</cp:lastModifiedBy>
  <dcterms:created xsi:type="dcterms:W3CDTF">2017-08-28T08:08:33Z</dcterms:created>
  <dcterms:modified xsi:type="dcterms:W3CDTF">2017-08-28T08:09:08Z</dcterms:modified>
</cp:coreProperties>
</file>