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\Dropbox\Seifenkistengruppe Stromberg\Saison 2018\Köln\"/>
    </mc:Choice>
  </mc:AlternateContent>
  <bookViews>
    <workbookView xWindow="0" yWindow="0" windowWidth="13470" windowHeight="10215"/>
  </bookViews>
  <sheets>
    <sheet name="Junior" sheetId="1" r:id="rId1"/>
    <sheet name="Junior NRW" sheetId="2" r:id="rId2"/>
    <sheet name="Senior NRW" sheetId="3" r:id="rId3"/>
    <sheet name="Elite XL" sheetId="4" r:id="rId4"/>
    <sheet name="Elite XL ü. 18" sheetId="5" r:id="rId5"/>
    <sheet name="DSKD Open" sheetId="6" r:id="rId6"/>
    <sheet name="DSKD Open NRW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7" l="1"/>
  <c r="A10" i="7" s="1"/>
  <c r="F9" i="7"/>
  <c r="A9" i="7" s="1"/>
  <c r="F8" i="7"/>
  <c r="A8" i="7" s="1"/>
  <c r="F7" i="7"/>
  <c r="A7" i="7" s="1"/>
  <c r="F6" i="7"/>
  <c r="F5" i="7"/>
  <c r="F4" i="7"/>
  <c r="F20" i="6"/>
  <c r="A20" i="6" s="1"/>
  <c r="F19" i="6"/>
  <c r="A19" i="6" s="1"/>
  <c r="F18" i="6"/>
  <c r="A18" i="6" s="1"/>
  <c r="F17" i="6"/>
  <c r="A17" i="6" s="1"/>
  <c r="F16" i="6"/>
  <c r="A16" i="6" s="1"/>
  <c r="F15" i="6"/>
  <c r="A15" i="6" s="1"/>
  <c r="F14" i="6"/>
  <c r="F13" i="6"/>
  <c r="F12" i="6"/>
  <c r="F11" i="6"/>
  <c r="F10" i="6"/>
  <c r="F9" i="6"/>
  <c r="F8" i="6"/>
  <c r="F7" i="6"/>
  <c r="F6" i="6"/>
  <c r="F5" i="6"/>
  <c r="F4" i="6"/>
  <c r="F8" i="5"/>
  <c r="A8" i="5" s="1"/>
  <c r="F7" i="5"/>
  <c r="A7" i="5" s="1"/>
  <c r="F6" i="5"/>
  <c r="A6" i="5" s="1"/>
  <c r="F5" i="5"/>
  <c r="A5" i="5"/>
  <c r="F4" i="5"/>
  <c r="F8" i="4"/>
  <c r="A8" i="4" s="1"/>
  <c r="F7" i="4"/>
  <c r="A7" i="4" s="1"/>
  <c r="F6" i="4"/>
  <c r="A6" i="4" s="1"/>
  <c r="F5" i="4"/>
  <c r="A5" i="4" s="1"/>
  <c r="F4" i="4"/>
  <c r="A4" i="4" s="1"/>
  <c r="F7" i="3"/>
  <c r="F6" i="3"/>
  <c r="A6" i="3" s="1"/>
  <c r="F5" i="3"/>
  <c r="A5" i="3" s="1"/>
  <c r="F4" i="3"/>
  <c r="A4" i="3" s="1"/>
  <c r="F13" i="2"/>
  <c r="A13" i="2" s="1"/>
  <c r="F12" i="2"/>
  <c r="A12" i="2" s="1"/>
  <c r="F11" i="2"/>
  <c r="A11" i="2" s="1"/>
  <c r="F10" i="2"/>
  <c r="A10" i="2" s="1"/>
  <c r="F9" i="2"/>
  <c r="A9" i="2" s="1"/>
  <c r="F8" i="2"/>
  <c r="A8" i="2" s="1"/>
  <c r="F7" i="2"/>
  <c r="A7" i="2" s="1"/>
  <c r="F6" i="2"/>
  <c r="A6" i="2" s="1"/>
  <c r="F5" i="2"/>
  <c r="A5" i="2" s="1"/>
  <c r="F4" i="2"/>
  <c r="A4" i="2" s="1"/>
  <c r="F15" i="1"/>
  <c r="A15" i="1" s="1"/>
  <c r="F14" i="1"/>
  <c r="A14" i="1" s="1"/>
  <c r="F13" i="1"/>
  <c r="A13" i="1" s="1"/>
  <c r="F12" i="1"/>
  <c r="A12" i="1" s="1"/>
  <c r="F11" i="1"/>
  <c r="A11" i="1" s="1"/>
  <c r="F10" i="1"/>
  <c r="A10" i="1" s="1"/>
  <c r="F9" i="1"/>
  <c r="A9" i="1" s="1"/>
  <c r="F8" i="1"/>
  <c r="F7" i="1"/>
  <c r="A7" i="1" s="1"/>
  <c r="F6" i="1"/>
  <c r="A6" i="1" s="1"/>
  <c r="F5" i="1"/>
  <c r="F4" i="1"/>
  <c r="A4" i="1" s="1"/>
  <c r="A6" i="7" l="1"/>
  <c r="A5" i="7"/>
  <c r="A4" i="7"/>
  <c r="A14" i="6"/>
  <c r="A11" i="6"/>
  <c r="A12" i="6"/>
  <c r="A13" i="6"/>
  <c r="A10" i="6"/>
  <c r="A9" i="6"/>
  <c r="A6" i="6"/>
  <c r="A7" i="6"/>
  <c r="A8" i="6"/>
  <c r="A4" i="6"/>
  <c r="A4" i="5"/>
  <c r="A8" i="1"/>
  <c r="A5" i="1"/>
</calcChain>
</file>

<file path=xl/sharedStrings.xml><?xml version="1.0" encoding="utf-8"?>
<sst xmlns="http://schemas.openxmlformats.org/spreadsheetml/2006/main" count="261" uniqueCount="103">
  <si>
    <t>4. Smart Racing Cologne</t>
  </si>
  <si>
    <t>Platz</t>
  </si>
  <si>
    <t>Nr.</t>
  </si>
  <si>
    <t>Name</t>
  </si>
  <si>
    <t>Vorname</t>
  </si>
  <si>
    <t>Verein</t>
  </si>
  <si>
    <t>Gesamt</t>
  </si>
  <si>
    <t>Lauf 1</t>
  </si>
  <si>
    <t>Lauf 2</t>
  </si>
  <si>
    <t>Lauf 3</t>
  </si>
  <si>
    <t>Lauf 4</t>
  </si>
  <si>
    <t>Junior</t>
  </si>
  <si>
    <t>Lampe</t>
  </si>
  <si>
    <t>Ida</t>
  </si>
  <si>
    <t>Mettingen</t>
  </si>
  <si>
    <t>Meyhoff</t>
  </si>
  <si>
    <t>Finn</t>
  </si>
  <si>
    <t>Crook</t>
  </si>
  <si>
    <t>Florian</t>
  </si>
  <si>
    <t>Moritz</t>
  </si>
  <si>
    <t>Paschedag</t>
  </si>
  <si>
    <t>Mia</t>
  </si>
  <si>
    <t>Stromberg</t>
  </si>
  <si>
    <t>Pufahl</t>
  </si>
  <si>
    <t>Maximilian</t>
  </si>
  <si>
    <t>Schier</t>
  </si>
  <si>
    <t>Demleitner</t>
  </si>
  <si>
    <t>Angelike</t>
  </si>
  <si>
    <t>Bergkamen</t>
  </si>
  <si>
    <t>Kapraun</t>
  </si>
  <si>
    <t>Tim</t>
  </si>
  <si>
    <t>Familiennetzwerk Hanau</t>
  </si>
  <si>
    <t>Claus</t>
  </si>
  <si>
    <t>Florentina</t>
  </si>
  <si>
    <t>Schott</t>
  </si>
  <si>
    <t>Arsenij</t>
  </si>
  <si>
    <t>Rieder</t>
  </si>
  <si>
    <t>Lenz</t>
  </si>
  <si>
    <t>ConAction</t>
  </si>
  <si>
    <t>Junior NRW</t>
  </si>
  <si>
    <t>Senior NRW</t>
  </si>
  <si>
    <t>Pia</t>
  </si>
  <si>
    <t>Zaruba</t>
  </si>
  <si>
    <t>Max</t>
  </si>
  <si>
    <t>Neuhaus</t>
  </si>
  <si>
    <t>Robin</t>
  </si>
  <si>
    <t>Meyer</t>
  </si>
  <si>
    <t>Johann</t>
  </si>
  <si>
    <t>Elite XL</t>
  </si>
  <si>
    <t>Schmidt</t>
  </si>
  <si>
    <t>Marvin</t>
  </si>
  <si>
    <t>Varel</t>
  </si>
  <si>
    <t>Henry</t>
  </si>
  <si>
    <t>Marx</t>
  </si>
  <si>
    <t>Fabian</t>
  </si>
  <si>
    <t>Ricker</t>
  </si>
  <si>
    <t>Jana-Lena</t>
  </si>
  <si>
    <t>Billerbeck</t>
  </si>
  <si>
    <t>Schlösser</t>
  </si>
  <si>
    <t>Timon</t>
  </si>
  <si>
    <t>Elite XL ü. 18</t>
  </si>
  <si>
    <t>Lammers</t>
  </si>
  <si>
    <t>Laura</t>
  </si>
  <si>
    <t>Voß</t>
  </si>
  <si>
    <t>Marie-Charlotte</t>
  </si>
  <si>
    <t>Imke</t>
  </si>
  <si>
    <t>van Loo</t>
  </si>
  <si>
    <t>Julian</t>
  </si>
  <si>
    <t>Helms</t>
  </si>
  <si>
    <t>Markus</t>
  </si>
  <si>
    <t>DSKD Open</t>
  </si>
  <si>
    <t>Angenendt</t>
  </si>
  <si>
    <t>Philip</t>
  </si>
  <si>
    <t>Morgana</t>
  </si>
  <si>
    <t>Davide</t>
  </si>
  <si>
    <t>Andreas</t>
  </si>
  <si>
    <t>Hollenbeck</t>
  </si>
  <si>
    <t>Theodor</t>
  </si>
  <si>
    <t>Schmitz</t>
  </si>
  <si>
    <t>Gaidosch</t>
  </si>
  <si>
    <t>Udo</t>
  </si>
  <si>
    <t>Overath</t>
  </si>
  <si>
    <t>Michael</t>
  </si>
  <si>
    <t>Paradowska</t>
  </si>
  <si>
    <t>Joana</t>
  </si>
  <si>
    <t>Gerigk-Lorenz</t>
  </si>
  <si>
    <t>Frank</t>
  </si>
  <si>
    <t>Kassem</t>
  </si>
  <si>
    <t>Sabah</t>
  </si>
  <si>
    <t>Emili</t>
  </si>
  <si>
    <t>Aylin</t>
  </si>
  <si>
    <t>Ivashchenko</t>
  </si>
  <si>
    <t>Yevhen</t>
  </si>
  <si>
    <t>Mina</t>
  </si>
  <si>
    <t>Szabowski</t>
  </si>
  <si>
    <t>Peter</t>
  </si>
  <si>
    <t>Blum</t>
  </si>
  <si>
    <t>Paul</t>
  </si>
  <si>
    <t>Wolff</t>
  </si>
  <si>
    <t>Felix</t>
  </si>
  <si>
    <t>Küpper</t>
  </si>
  <si>
    <t>Isabell</t>
  </si>
  <si>
    <t>DSKD Open NRW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</si>
</sst>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0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2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5" si="0">RANK(F4,$F$4:$F$15,1)</f>
        <v>1</v>
      </c>
      <c r="B4" s="2">
        <v>101</v>
      </c>
      <c r="C4" s="2" t="s">
        <v>12</v>
      </c>
      <c r="D4" s="2" t="s">
        <v>13</v>
      </c>
      <c r="E4" s="2" t="s">
        <v>14</v>
      </c>
      <c r="F4" s="3">
        <f t="shared" ref="F4:F15" si="1">IF($H$3=1,G4,0)+IF($J$3=1,I4,0)+IF($L$3=1,K4,0)+IF($N$3=1,M4,0)</f>
        <v>104.69999999999999</v>
      </c>
      <c r="G4" s="3">
        <v>25.81</v>
      </c>
      <c r="H4" s="2">
        <v>1</v>
      </c>
      <c r="I4" s="3">
        <v>26.26</v>
      </c>
      <c r="J4" s="2">
        <v>2</v>
      </c>
      <c r="K4" s="3">
        <v>26</v>
      </c>
      <c r="L4" s="2">
        <v>1</v>
      </c>
      <c r="M4" s="3">
        <v>26.63</v>
      </c>
      <c r="N4" s="2">
        <v>2</v>
      </c>
    </row>
    <row r="5" spans="1:14" x14ac:dyDescent="0.25">
      <c r="A5" s="2">
        <f t="shared" si="0"/>
        <v>2</v>
      </c>
      <c r="B5" s="2">
        <v>125</v>
      </c>
      <c r="C5" s="2" t="s">
        <v>15</v>
      </c>
      <c r="D5" s="2" t="s">
        <v>16</v>
      </c>
      <c r="E5" s="2" t="s">
        <v>14</v>
      </c>
      <c r="F5" s="3">
        <f t="shared" si="1"/>
        <v>105.19</v>
      </c>
      <c r="G5" s="3">
        <v>25.92</v>
      </c>
      <c r="H5" s="2">
        <v>1</v>
      </c>
      <c r="I5" s="3">
        <v>26.47</v>
      </c>
      <c r="J5" s="2">
        <v>2</v>
      </c>
      <c r="K5" s="3">
        <v>26.26</v>
      </c>
      <c r="L5" s="2">
        <v>1</v>
      </c>
      <c r="M5" s="3">
        <v>26.54</v>
      </c>
      <c r="N5" s="2">
        <v>2</v>
      </c>
    </row>
    <row r="6" spans="1:14" x14ac:dyDescent="0.25">
      <c r="A6" s="2">
        <f t="shared" si="0"/>
        <v>3</v>
      </c>
      <c r="B6" s="2">
        <v>124</v>
      </c>
      <c r="C6" s="2" t="s">
        <v>17</v>
      </c>
      <c r="D6" s="2" t="s">
        <v>18</v>
      </c>
      <c r="E6" s="2" t="s">
        <v>14</v>
      </c>
      <c r="F6" s="3">
        <f t="shared" si="1"/>
        <v>105.39</v>
      </c>
      <c r="G6" s="3">
        <v>26.53</v>
      </c>
      <c r="H6" s="2">
        <v>2</v>
      </c>
      <c r="I6" s="3">
        <v>26.22</v>
      </c>
      <c r="J6" s="2">
        <v>1</v>
      </c>
      <c r="K6" s="3">
        <v>26.42</v>
      </c>
      <c r="L6" s="2">
        <v>2</v>
      </c>
      <c r="M6" s="3">
        <v>26.22</v>
      </c>
      <c r="N6" s="2">
        <v>1</v>
      </c>
    </row>
    <row r="7" spans="1:14" x14ac:dyDescent="0.25">
      <c r="A7" s="2">
        <f t="shared" si="0"/>
        <v>4</v>
      </c>
      <c r="B7" s="2">
        <v>111</v>
      </c>
      <c r="C7" s="2" t="s">
        <v>15</v>
      </c>
      <c r="D7" s="2" t="s">
        <v>19</v>
      </c>
      <c r="E7" s="2" t="s">
        <v>14</v>
      </c>
      <c r="F7" s="3">
        <f t="shared" si="1"/>
        <v>105.56</v>
      </c>
      <c r="G7" s="3">
        <v>26.05</v>
      </c>
      <c r="H7" s="2">
        <v>1</v>
      </c>
      <c r="I7" s="3">
        <v>26.64</v>
      </c>
      <c r="J7" s="2">
        <v>2</v>
      </c>
      <c r="K7" s="3">
        <v>26.12</v>
      </c>
      <c r="L7" s="2">
        <v>1</v>
      </c>
      <c r="M7" s="3">
        <v>26.75</v>
      </c>
      <c r="N7" s="2">
        <v>2</v>
      </c>
    </row>
    <row r="8" spans="1:14" x14ac:dyDescent="0.25">
      <c r="A8" s="2">
        <f t="shared" si="0"/>
        <v>5</v>
      </c>
      <c r="B8" s="2">
        <v>102</v>
      </c>
      <c r="C8" s="2" t="s">
        <v>20</v>
      </c>
      <c r="D8" s="2" t="s">
        <v>21</v>
      </c>
      <c r="E8" s="2" t="s">
        <v>22</v>
      </c>
      <c r="F8" s="3">
        <f t="shared" si="1"/>
        <v>105.66</v>
      </c>
      <c r="G8" s="3">
        <v>26.4</v>
      </c>
      <c r="H8" s="2">
        <v>2</v>
      </c>
      <c r="I8" s="3">
        <v>26.2</v>
      </c>
      <c r="J8" s="2">
        <v>1</v>
      </c>
      <c r="K8" s="3">
        <v>26.63</v>
      </c>
      <c r="L8" s="2">
        <v>2</v>
      </c>
      <c r="M8" s="3">
        <v>26.43</v>
      </c>
      <c r="N8" s="2">
        <v>1</v>
      </c>
    </row>
    <row r="9" spans="1:14" x14ac:dyDescent="0.25">
      <c r="A9" s="2">
        <f t="shared" si="0"/>
        <v>6</v>
      </c>
      <c r="B9" s="2">
        <v>108</v>
      </c>
      <c r="C9" s="2" t="s">
        <v>23</v>
      </c>
      <c r="D9" s="2" t="s">
        <v>24</v>
      </c>
      <c r="E9" s="2" t="s">
        <v>14</v>
      </c>
      <c r="F9" s="3">
        <f t="shared" si="1"/>
        <v>105.93</v>
      </c>
      <c r="G9" s="3">
        <v>26.71</v>
      </c>
      <c r="H9" s="2">
        <v>2</v>
      </c>
      <c r="I9" s="3">
        <v>25.99</v>
      </c>
      <c r="J9" s="2">
        <v>1</v>
      </c>
      <c r="K9" s="3">
        <v>26.66</v>
      </c>
      <c r="L9" s="2">
        <v>2</v>
      </c>
      <c r="M9" s="3">
        <v>26.57</v>
      </c>
      <c r="N9" s="2">
        <v>1</v>
      </c>
    </row>
    <row r="10" spans="1:14" x14ac:dyDescent="0.25">
      <c r="A10" s="2">
        <f t="shared" si="0"/>
        <v>7</v>
      </c>
      <c r="B10" s="2">
        <v>104</v>
      </c>
      <c r="C10" s="2" t="s">
        <v>25</v>
      </c>
      <c r="D10" s="2" t="s">
        <v>16</v>
      </c>
      <c r="E10" s="2" t="s">
        <v>22</v>
      </c>
      <c r="F10" s="3">
        <f t="shared" si="1"/>
        <v>106.3</v>
      </c>
      <c r="G10" s="3">
        <v>26.43</v>
      </c>
      <c r="H10" s="2">
        <v>1</v>
      </c>
      <c r="I10" s="3">
        <v>26.51</v>
      </c>
      <c r="J10" s="2">
        <v>2</v>
      </c>
      <c r="K10" s="3">
        <v>26.17</v>
      </c>
      <c r="L10" s="2">
        <v>1</v>
      </c>
      <c r="M10" s="3">
        <v>27.19</v>
      </c>
      <c r="N10" s="2">
        <v>2</v>
      </c>
    </row>
    <row r="11" spans="1:14" x14ac:dyDescent="0.25">
      <c r="A11" s="2">
        <f t="shared" si="0"/>
        <v>8</v>
      </c>
      <c r="B11" s="2">
        <v>109</v>
      </c>
      <c r="C11" s="2" t="s">
        <v>26</v>
      </c>
      <c r="D11" s="2" t="s">
        <v>27</v>
      </c>
      <c r="E11" s="2" t="s">
        <v>28</v>
      </c>
      <c r="F11" s="3">
        <f t="shared" si="1"/>
        <v>106.36000000000001</v>
      </c>
      <c r="G11" s="3">
        <v>26.31</v>
      </c>
      <c r="H11" s="2">
        <v>1</v>
      </c>
      <c r="I11" s="3">
        <v>26.78</v>
      </c>
      <c r="J11" s="2">
        <v>2</v>
      </c>
      <c r="K11" s="3">
        <v>26.37</v>
      </c>
      <c r="L11" s="2">
        <v>1</v>
      </c>
      <c r="M11" s="3">
        <v>26.9</v>
      </c>
      <c r="N11" s="2">
        <v>2</v>
      </c>
    </row>
    <row r="12" spans="1:14" x14ac:dyDescent="0.25">
      <c r="A12" s="2">
        <f t="shared" si="0"/>
        <v>9</v>
      </c>
      <c r="B12" s="2">
        <v>201</v>
      </c>
      <c r="C12" s="2" t="s">
        <v>29</v>
      </c>
      <c r="D12" s="2" t="s">
        <v>30</v>
      </c>
      <c r="E12" s="2" t="s">
        <v>31</v>
      </c>
      <c r="F12" s="3">
        <f t="shared" si="1"/>
        <v>107.06</v>
      </c>
      <c r="G12" s="3">
        <v>26.47</v>
      </c>
      <c r="H12" s="2">
        <v>1</v>
      </c>
      <c r="I12" s="3">
        <v>27.29</v>
      </c>
      <c r="J12" s="2">
        <v>2</v>
      </c>
      <c r="K12" s="3">
        <v>26.44</v>
      </c>
      <c r="L12" s="2">
        <v>1</v>
      </c>
      <c r="M12" s="3">
        <v>26.86</v>
      </c>
      <c r="N12" s="2">
        <v>2</v>
      </c>
    </row>
    <row r="13" spans="1:14" x14ac:dyDescent="0.25">
      <c r="A13" s="2">
        <f t="shared" si="0"/>
        <v>10</v>
      </c>
      <c r="B13" s="2">
        <v>110</v>
      </c>
      <c r="C13" s="2" t="s">
        <v>32</v>
      </c>
      <c r="D13" s="2" t="s">
        <v>33</v>
      </c>
      <c r="E13" s="2" t="s">
        <v>28</v>
      </c>
      <c r="F13" s="3">
        <f t="shared" si="1"/>
        <v>107.54</v>
      </c>
      <c r="G13" s="3">
        <v>26.73</v>
      </c>
      <c r="H13" s="2">
        <v>2</v>
      </c>
      <c r="I13" s="3">
        <v>26.45</v>
      </c>
      <c r="J13" s="2">
        <v>1</v>
      </c>
      <c r="K13" s="3">
        <v>27.3</v>
      </c>
      <c r="L13" s="2">
        <v>2</v>
      </c>
      <c r="M13" s="3">
        <v>27.06</v>
      </c>
      <c r="N13" s="2">
        <v>1</v>
      </c>
    </row>
    <row r="14" spans="1:14" x14ac:dyDescent="0.25">
      <c r="A14" s="2">
        <f t="shared" si="0"/>
        <v>11</v>
      </c>
      <c r="B14" s="2">
        <v>202</v>
      </c>
      <c r="C14" s="2" t="s">
        <v>34</v>
      </c>
      <c r="D14" s="2" t="s">
        <v>35</v>
      </c>
      <c r="E14" s="2"/>
      <c r="F14" s="3">
        <f t="shared" si="1"/>
        <v>107.72999999999999</v>
      </c>
      <c r="G14" s="3">
        <v>27.17</v>
      </c>
      <c r="H14" s="2">
        <v>2</v>
      </c>
      <c r="I14" s="3">
        <v>26.8</v>
      </c>
      <c r="J14" s="2">
        <v>1</v>
      </c>
      <c r="K14" s="3">
        <v>27.16</v>
      </c>
      <c r="L14" s="2">
        <v>2</v>
      </c>
      <c r="M14" s="3">
        <v>26.6</v>
      </c>
      <c r="N14" s="2">
        <v>1</v>
      </c>
    </row>
    <row r="15" spans="1:14" x14ac:dyDescent="0.25">
      <c r="A15" s="2">
        <f t="shared" si="0"/>
        <v>12</v>
      </c>
      <c r="B15" s="2">
        <v>204</v>
      </c>
      <c r="C15" s="2" t="s">
        <v>36</v>
      </c>
      <c r="D15" s="2" t="s">
        <v>37</v>
      </c>
      <c r="E15" s="2" t="s">
        <v>38</v>
      </c>
      <c r="F15" s="3">
        <f t="shared" si="1"/>
        <v>109.55000000000001</v>
      </c>
      <c r="G15" s="3">
        <v>27.21</v>
      </c>
      <c r="H15" s="2">
        <v>1</v>
      </c>
      <c r="I15" s="3">
        <v>27.39</v>
      </c>
      <c r="J15" s="2">
        <v>2</v>
      </c>
      <c r="K15" s="3">
        <v>27.6</v>
      </c>
      <c r="L15" s="2">
        <v>1</v>
      </c>
      <c r="M15" s="3">
        <v>27.35</v>
      </c>
      <c r="N15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3" si="0">RANK(F4,$F$4:$F$13,1)</f>
        <v>1</v>
      </c>
      <c r="B4" s="2">
        <v>101</v>
      </c>
      <c r="C4" s="2" t="s">
        <v>12</v>
      </c>
      <c r="D4" s="2" t="s">
        <v>13</v>
      </c>
      <c r="E4" s="2" t="s">
        <v>14</v>
      </c>
      <c r="F4" s="3">
        <f t="shared" ref="F4:F13" si="1">IF($H$3=1,G4,0)+IF($J$3=1,I4,0)+IF($L$3=1,K4,0)+IF($N$3=1,M4,0)</f>
        <v>104.69999999999999</v>
      </c>
      <c r="G4" s="3">
        <v>25.81</v>
      </c>
      <c r="H4" s="2">
        <v>1</v>
      </c>
      <c r="I4" s="3">
        <v>26.26</v>
      </c>
      <c r="J4" s="2">
        <v>2</v>
      </c>
      <c r="K4" s="3">
        <v>26</v>
      </c>
      <c r="L4" s="2">
        <v>1</v>
      </c>
      <c r="M4" s="3">
        <v>26.63</v>
      </c>
      <c r="N4" s="2">
        <v>2</v>
      </c>
    </row>
    <row r="5" spans="1:14" x14ac:dyDescent="0.25">
      <c r="A5" s="2">
        <f t="shared" si="0"/>
        <v>2</v>
      </c>
      <c r="B5" s="2">
        <v>125</v>
      </c>
      <c r="C5" s="2" t="s">
        <v>15</v>
      </c>
      <c r="D5" s="2" t="s">
        <v>16</v>
      </c>
      <c r="E5" s="2" t="s">
        <v>14</v>
      </c>
      <c r="F5" s="3">
        <f t="shared" si="1"/>
        <v>105.19</v>
      </c>
      <c r="G5" s="3">
        <v>25.92</v>
      </c>
      <c r="H5" s="2">
        <v>1</v>
      </c>
      <c r="I5" s="3">
        <v>26.47</v>
      </c>
      <c r="J5" s="2">
        <v>2</v>
      </c>
      <c r="K5" s="3">
        <v>26.26</v>
      </c>
      <c r="L5" s="2">
        <v>1</v>
      </c>
      <c r="M5" s="3">
        <v>26.54</v>
      </c>
      <c r="N5" s="2">
        <v>2</v>
      </c>
    </row>
    <row r="6" spans="1:14" x14ac:dyDescent="0.25">
      <c r="A6" s="2">
        <f t="shared" si="0"/>
        <v>3</v>
      </c>
      <c r="B6" s="2">
        <v>124</v>
      </c>
      <c r="C6" s="2" t="s">
        <v>17</v>
      </c>
      <c r="D6" s="2" t="s">
        <v>18</v>
      </c>
      <c r="E6" s="2" t="s">
        <v>14</v>
      </c>
      <c r="F6" s="3">
        <f t="shared" si="1"/>
        <v>105.39</v>
      </c>
      <c r="G6" s="3">
        <v>26.53</v>
      </c>
      <c r="H6" s="2">
        <v>2</v>
      </c>
      <c r="I6" s="3">
        <v>26.22</v>
      </c>
      <c r="J6" s="2">
        <v>1</v>
      </c>
      <c r="K6" s="3">
        <v>26.42</v>
      </c>
      <c r="L6" s="2">
        <v>2</v>
      </c>
      <c r="M6" s="3">
        <v>26.22</v>
      </c>
      <c r="N6" s="2">
        <v>1</v>
      </c>
    </row>
    <row r="7" spans="1:14" x14ac:dyDescent="0.25">
      <c r="A7" s="2">
        <f t="shared" si="0"/>
        <v>4</v>
      </c>
      <c r="B7" s="2">
        <v>111</v>
      </c>
      <c r="C7" s="2" t="s">
        <v>15</v>
      </c>
      <c r="D7" s="2" t="s">
        <v>19</v>
      </c>
      <c r="E7" s="2" t="s">
        <v>14</v>
      </c>
      <c r="F7" s="3">
        <f t="shared" si="1"/>
        <v>105.56</v>
      </c>
      <c r="G7" s="3">
        <v>26.05</v>
      </c>
      <c r="H7" s="2">
        <v>1</v>
      </c>
      <c r="I7" s="3">
        <v>26.64</v>
      </c>
      <c r="J7" s="2">
        <v>2</v>
      </c>
      <c r="K7" s="3">
        <v>26.12</v>
      </c>
      <c r="L7" s="2">
        <v>1</v>
      </c>
      <c r="M7" s="3">
        <v>26.75</v>
      </c>
      <c r="N7" s="2">
        <v>2</v>
      </c>
    </row>
    <row r="8" spans="1:14" x14ac:dyDescent="0.25">
      <c r="A8" s="2">
        <f t="shared" si="0"/>
        <v>5</v>
      </c>
      <c r="B8" s="2">
        <v>102</v>
      </c>
      <c r="C8" s="2" t="s">
        <v>20</v>
      </c>
      <c r="D8" s="2" t="s">
        <v>21</v>
      </c>
      <c r="E8" s="2" t="s">
        <v>22</v>
      </c>
      <c r="F8" s="3">
        <f t="shared" si="1"/>
        <v>105.66</v>
      </c>
      <c r="G8" s="3">
        <v>26.4</v>
      </c>
      <c r="H8" s="2">
        <v>2</v>
      </c>
      <c r="I8" s="3">
        <v>26.2</v>
      </c>
      <c r="J8" s="2">
        <v>1</v>
      </c>
      <c r="K8" s="3">
        <v>26.63</v>
      </c>
      <c r="L8" s="2">
        <v>2</v>
      </c>
      <c r="M8" s="3">
        <v>26.43</v>
      </c>
      <c r="N8" s="2">
        <v>1</v>
      </c>
    </row>
    <row r="9" spans="1:14" x14ac:dyDescent="0.25">
      <c r="A9" s="2">
        <f t="shared" si="0"/>
        <v>6</v>
      </c>
      <c r="B9" s="2">
        <v>108</v>
      </c>
      <c r="C9" s="2" t="s">
        <v>23</v>
      </c>
      <c r="D9" s="2" t="s">
        <v>24</v>
      </c>
      <c r="E9" s="2" t="s">
        <v>14</v>
      </c>
      <c r="F9" s="3">
        <f t="shared" si="1"/>
        <v>105.93</v>
      </c>
      <c r="G9" s="3">
        <v>26.71</v>
      </c>
      <c r="H9" s="2">
        <v>2</v>
      </c>
      <c r="I9" s="3">
        <v>25.99</v>
      </c>
      <c r="J9" s="2">
        <v>1</v>
      </c>
      <c r="K9" s="3">
        <v>26.66</v>
      </c>
      <c r="L9" s="2">
        <v>2</v>
      </c>
      <c r="M9" s="3">
        <v>26.57</v>
      </c>
      <c r="N9" s="2">
        <v>1</v>
      </c>
    </row>
    <row r="10" spans="1:14" x14ac:dyDescent="0.25">
      <c r="A10" s="2">
        <f t="shared" si="0"/>
        <v>7</v>
      </c>
      <c r="B10" s="2">
        <v>104</v>
      </c>
      <c r="C10" s="2" t="s">
        <v>25</v>
      </c>
      <c r="D10" s="2" t="s">
        <v>16</v>
      </c>
      <c r="E10" s="2" t="s">
        <v>22</v>
      </c>
      <c r="F10" s="3">
        <f t="shared" si="1"/>
        <v>106.3</v>
      </c>
      <c r="G10" s="3">
        <v>26.43</v>
      </c>
      <c r="H10" s="2">
        <v>1</v>
      </c>
      <c r="I10" s="3">
        <v>26.51</v>
      </c>
      <c r="J10" s="2">
        <v>2</v>
      </c>
      <c r="K10" s="3">
        <v>26.17</v>
      </c>
      <c r="L10" s="2">
        <v>1</v>
      </c>
      <c r="M10" s="3">
        <v>27.19</v>
      </c>
      <c r="N10" s="2">
        <v>2</v>
      </c>
    </row>
    <row r="11" spans="1:14" x14ac:dyDescent="0.25">
      <c r="A11" s="2">
        <f t="shared" si="0"/>
        <v>8</v>
      </c>
      <c r="B11" s="2">
        <v>109</v>
      </c>
      <c r="C11" s="2" t="s">
        <v>26</v>
      </c>
      <c r="D11" s="2" t="s">
        <v>27</v>
      </c>
      <c r="E11" s="2" t="s">
        <v>28</v>
      </c>
      <c r="F11" s="3">
        <f t="shared" si="1"/>
        <v>106.36000000000001</v>
      </c>
      <c r="G11" s="3">
        <v>26.31</v>
      </c>
      <c r="H11" s="2">
        <v>1</v>
      </c>
      <c r="I11" s="3">
        <v>26.78</v>
      </c>
      <c r="J11" s="2">
        <v>2</v>
      </c>
      <c r="K11" s="3">
        <v>26.37</v>
      </c>
      <c r="L11" s="2">
        <v>1</v>
      </c>
      <c r="M11" s="3">
        <v>26.9</v>
      </c>
      <c r="N11" s="2">
        <v>2</v>
      </c>
    </row>
    <row r="12" spans="1:14" x14ac:dyDescent="0.25">
      <c r="A12" s="2">
        <f t="shared" si="0"/>
        <v>9</v>
      </c>
      <c r="B12" s="2">
        <v>110</v>
      </c>
      <c r="C12" s="2" t="s">
        <v>32</v>
      </c>
      <c r="D12" s="2" t="s">
        <v>33</v>
      </c>
      <c r="E12" s="2" t="s">
        <v>28</v>
      </c>
      <c r="F12" s="3">
        <f t="shared" si="1"/>
        <v>107.54</v>
      </c>
      <c r="G12" s="3">
        <v>26.73</v>
      </c>
      <c r="H12" s="2">
        <v>2</v>
      </c>
      <c r="I12" s="3">
        <v>26.45</v>
      </c>
      <c r="J12" s="2">
        <v>1</v>
      </c>
      <c r="K12" s="3">
        <v>27.3</v>
      </c>
      <c r="L12" s="2">
        <v>2</v>
      </c>
      <c r="M12" s="3">
        <v>27.06</v>
      </c>
      <c r="N12" s="2">
        <v>1</v>
      </c>
    </row>
    <row r="13" spans="1:14" x14ac:dyDescent="0.25">
      <c r="A13" s="2">
        <f t="shared" si="0"/>
        <v>10</v>
      </c>
      <c r="B13" s="2">
        <v>202</v>
      </c>
      <c r="C13" s="2" t="s">
        <v>34</v>
      </c>
      <c r="D13" s="2" t="s">
        <v>35</v>
      </c>
      <c r="E13" s="2"/>
      <c r="F13" s="3">
        <f t="shared" si="1"/>
        <v>107.72999999999999</v>
      </c>
      <c r="G13" s="3">
        <v>27.17</v>
      </c>
      <c r="H13" s="2">
        <v>2</v>
      </c>
      <c r="I13" s="3">
        <v>26.8</v>
      </c>
      <c r="J13" s="2">
        <v>1</v>
      </c>
      <c r="K13" s="3">
        <v>27.16</v>
      </c>
      <c r="L13" s="2">
        <v>2</v>
      </c>
      <c r="M13" s="3">
        <v>26.6</v>
      </c>
      <c r="N13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RANK(F4,$F$4:$F$7,1)</f>
        <v>1</v>
      </c>
      <c r="B4" s="2">
        <v>301</v>
      </c>
      <c r="C4" s="2" t="s">
        <v>12</v>
      </c>
      <c r="D4" s="2" t="s">
        <v>41</v>
      </c>
      <c r="E4" s="2" t="s">
        <v>14</v>
      </c>
      <c r="F4" s="3">
        <f>IF($H$3=1,G4,0)+IF($J$3=1,I4,0)+IF($L$3=1,K4,0)+IF($N$3=1,M4,0)</f>
        <v>102.74</v>
      </c>
      <c r="G4" s="3">
        <v>25.44</v>
      </c>
      <c r="H4" s="2">
        <v>1</v>
      </c>
      <c r="I4" s="3">
        <v>25.81</v>
      </c>
      <c r="J4" s="2">
        <v>2</v>
      </c>
      <c r="K4" s="3">
        <v>25.6</v>
      </c>
      <c r="L4" s="2">
        <v>1</v>
      </c>
      <c r="M4" s="3">
        <v>25.89</v>
      </c>
      <c r="N4" s="2">
        <v>2</v>
      </c>
    </row>
    <row r="5" spans="1:14" x14ac:dyDescent="0.25">
      <c r="A5" s="2">
        <f>RANK(F5,$F$4:$F$7,1)</f>
        <v>2</v>
      </c>
      <c r="B5" s="2">
        <v>305</v>
      </c>
      <c r="C5" s="2" t="s">
        <v>42</v>
      </c>
      <c r="D5" s="2" t="s">
        <v>43</v>
      </c>
      <c r="E5" s="2" t="s">
        <v>14</v>
      </c>
      <c r="F5" s="3">
        <f>IF($H$3=1,G5,0)+IF($J$3=1,I5,0)+IF($L$3=1,K5,0)+IF($N$3=1,M5,0)</f>
        <v>102.75999999999999</v>
      </c>
      <c r="G5" s="3">
        <v>25.68</v>
      </c>
      <c r="H5" s="2">
        <v>2</v>
      </c>
      <c r="I5" s="3">
        <v>25.48</v>
      </c>
      <c r="J5" s="2">
        <v>1</v>
      </c>
      <c r="K5" s="3">
        <v>26.06</v>
      </c>
      <c r="L5" s="2">
        <v>2</v>
      </c>
      <c r="M5" s="3">
        <v>25.54</v>
      </c>
      <c r="N5" s="2">
        <v>1</v>
      </c>
    </row>
    <row r="6" spans="1:14" x14ac:dyDescent="0.25">
      <c r="A6" s="2">
        <f>RANK(F6,$F$4:$F$7,1)</f>
        <v>3</v>
      </c>
      <c r="B6" s="2">
        <v>312</v>
      </c>
      <c r="C6" s="2" t="s">
        <v>44</v>
      </c>
      <c r="D6" s="2" t="s">
        <v>45</v>
      </c>
      <c r="E6" s="2" t="s">
        <v>14</v>
      </c>
      <c r="F6" s="3">
        <f>IF($H$3=1,G6,0)+IF($J$3=1,I6,0)+IF($L$3=1,K6,0)+IF($N$3=1,M6,0)</f>
        <v>103.16</v>
      </c>
      <c r="G6" s="3">
        <v>25.53</v>
      </c>
      <c r="H6" s="2">
        <v>1</v>
      </c>
      <c r="I6" s="3">
        <v>25.98</v>
      </c>
      <c r="J6" s="2">
        <v>2</v>
      </c>
      <c r="K6" s="3">
        <v>25.75</v>
      </c>
      <c r="L6" s="2">
        <v>1</v>
      </c>
      <c r="M6" s="3">
        <v>25.9</v>
      </c>
      <c r="N6" s="2">
        <v>2</v>
      </c>
    </row>
    <row r="7" spans="1:14" x14ac:dyDescent="0.25">
      <c r="A7" s="2">
        <v>4</v>
      </c>
      <c r="B7" s="2">
        <v>313</v>
      </c>
      <c r="C7" s="2" t="s">
        <v>46</v>
      </c>
      <c r="D7" s="2" t="s">
        <v>47</v>
      </c>
      <c r="E7" s="2" t="s">
        <v>14</v>
      </c>
      <c r="F7" s="3">
        <f>IF($H$3=1,G7,0)+IF($J$3=1,I7,0)+IF($L$3=1,K7,0)+IF($N$3=1,M7,0)</f>
        <v>103.16</v>
      </c>
      <c r="G7" s="3">
        <v>25.95</v>
      </c>
      <c r="H7" s="2">
        <v>2</v>
      </c>
      <c r="I7" s="3">
        <v>25.59</v>
      </c>
      <c r="J7" s="2">
        <v>1</v>
      </c>
      <c r="K7" s="3">
        <v>26.03</v>
      </c>
      <c r="L7" s="2">
        <v>2</v>
      </c>
      <c r="M7" s="3">
        <v>25.59</v>
      </c>
      <c r="N7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48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RANK(F4,$F$4:$F$8,1)</f>
        <v>1</v>
      </c>
      <c r="B4" s="2">
        <v>502</v>
      </c>
      <c r="C4" s="2" t="s">
        <v>49</v>
      </c>
      <c r="D4" s="2" t="s">
        <v>50</v>
      </c>
      <c r="E4" s="2" t="s">
        <v>51</v>
      </c>
      <c r="F4" s="3">
        <f>IF($H$3=1,G4,0)+IF($J$3=1,I4,0)+IF($L$3=1,K4,0)+IF($N$3=1,M4,0)</f>
        <v>102.06</v>
      </c>
      <c r="G4" s="3">
        <v>25.29</v>
      </c>
      <c r="H4" s="2">
        <v>1</v>
      </c>
      <c r="I4" s="3">
        <v>25.56</v>
      </c>
      <c r="J4" s="2">
        <v>2</v>
      </c>
      <c r="K4" s="3">
        <v>25.39</v>
      </c>
      <c r="L4" s="2">
        <v>1</v>
      </c>
      <c r="M4" s="3">
        <v>25.82</v>
      </c>
      <c r="N4" s="2">
        <v>2</v>
      </c>
    </row>
    <row r="5" spans="1:14" x14ac:dyDescent="0.25">
      <c r="A5" s="2">
        <f>RANK(F5,$F$4:$F$8,1)</f>
        <v>2</v>
      </c>
      <c r="B5" s="2">
        <v>508</v>
      </c>
      <c r="C5" s="2" t="s">
        <v>46</v>
      </c>
      <c r="D5" s="2" t="s">
        <v>52</v>
      </c>
      <c r="E5" s="2" t="s">
        <v>14</v>
      </c>
      <c r="F5" s="3">
        <f>IF($H$3=1,G5,0)+IF($J$3=1,I5,0)+IF($L$3=1,K5,0)+IF($N$3=1,M5,0)</f>
        <v>102.99000000000001</v>
      </c>
      <c r="G5" s="3">
        <v>25.5</v>
      </c>
      <c r="H5" s="2">
        <v>1</v>
      </c>
      <c r="I5" s="3">
        <v>25.81</v>
      </c>
      <c r="J5" s="2">
        <v>2</v>
      </c>
      <c r="K5" s="3">
        <v>25.67</v>
      </c>
      <c r="L5" s="2">
        <v>1</v>
      </c>
      <c r="M5" s="3">
        <v>26.01</v>
      </c>
      <c r="N5" s="2">
        <v>2</v>
      </c>
    </row>
    <row r="6" spans="1:14" x14ac:dyDescent="0.25">
      <c r="A6" s="2">
        <f>RANK(F6,$F$4:$F$8,1)</f>
        <v>3</v>
      </c>
      <c r="B6" s="2">
        <v>505</v>
      </c>
      <c r="C6" s="2" t="s">
        <v>53</v>
      </c>
      <c r="D6" s="2" t="s">
        <v>54</v>
      </c>
      <c r="E6" s="2" t="s">
        <v>38</v>
      </c>
      <c r="F6" s="3">
        <f>IF($H$3=1,G6,0)+IF($J$3=1,I6,0)+IF($L$3=1,K6,0)+IF($N$3=1,M6,0)</f>
        <v>103.19</v>
      </c>
      <c r="G6" s="3">
        <v>25.95</v>
      </c>
      <c r="H6" s="2">
        <v>2</v>
      </c>
      <c r="I6" s="3">
        <v>25.61</v>
      </c>
      <c r="J6" s="2">
        <v>1</v>
      </c>
      <c r="K6" s="3">
        <v>26.02</v>
      </c>
      <c r="L6" s="2">
        <v>2</v>
      </c>
      <c r="M6" s="3">
        <v>25.61</v>
      </c>
      <c r="N6" s="2">
        <v>1</v>
      </c>
    </row>
    <row r="7" spans="1:14" x14ac:dyDescent="0.25">
      <c r="A7" s="2">
        <f>RANK(F7,$F$4:$F$8,1)</f>
        <v>4</v>
      </c>
      <c r="B7" s="2">
        <v>501</v>
      </c>
      <c r="C7" s="2" t="s">
        <v>55</v>
      </c>
      <c r="D7" s="2" t="s">
        <v>56</v>
      </c>
      <c r="E7" s="2" t="s">
        <v>57</v>
      </c>
      <c r="F7" s="3">
        <f>IF($H$3=1,G7,0)+IF($J$3=1,I7,0)+IF($L$3=1,K7,0)+IF($N$3=1,M7,0)</f>
        <v>103.59</v>
      </c>
      <c r="G7" s="3">
        <v>26.03</v>
      </c>
      <c r="H7" s="2">
        <v>2</v>
      </c>
      <c r="I7" s="3">
        <v>25.67</v>
      </c>
      <c r="J7" s="2">
        <v>1</v>
      </c>
      <c r="K7" s="3">
        <v>26.14</v>
      </c>
      <c r="L7" s="2">
        <v>2</v>
      </c>
      <c r="M7" s="3">
        <v>25.75</v>
      </c>
      <c r="N7" s="2">
        <v>1</v>
      </c>
    </row>
    <row r="8" spans="1:14" x14ac:dyDescent="0.25">
      <c r="A8" s="2">
        <f>RANK(F8,$F$4:$F$8,1)</f>
        <v>5</v>
      </c>
      <c r="B8" s="2">
        <v>504</v>
      </c>
      <c r="C8" s="2" t="s">
        <v>58</v>
      </c>
      <c r="D8" s="2" t="s">
        <v>59</v>
      </c>
      <c r="E8" s="2" t="s">
        <v>22</v>
      </c>
      <c r="F8" s="3">
        <f>IF($H$3=1,G8,0)+IF($J$3=1,I8,0)+IF($L$3=1,K8,0)+IF($N$3=1,M8,0)</f>
        <v>104</v>
      </c>
      <c r="G8" s="3">
        <v>25.62</v>
      </c>
      <c r="H8" s="2">
        <v>1</v>
      </c>
      <c r="I8" s="3">
        <v>25.96</v>
      </c>
      <c r="J8" s="2">
        <v>2</v>
      </c>
      <c r="K8" s="3">
        <v>26.26</v>
      </c>
      <c r="L8" s="2">
        <v>1</v>
      </c>
      <c r="M8" s="3">
        <v>26.16</v>
      </c>
      <c r="N8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>RANK(F4,$F$4:$F$8,1)</f>
        <v>1</v>
      </c>
      <c r="B4" s="2">
        <v>719</v>
      </c>
      <c r="C4" s="2" t="s">
        <v>61</v>
      </c>
      <c r="D4" s="2" t="s">
        <v>62</v>
      </c>
      <c r="E4" s="2" t="s">
        <v>38</v>
      </c>
      <c r="F4" s="3">
        <f>IF($H$3=1,G4,0)+IF($J$3=1,I4,0)+IF($L$3=1,K4,0)+IF($N$3=1,M4,0)</f>
        <v>102.72</v>
      </c>
      <c r="G4" s="3">
        <v>25.7</v>
      </c>
      <c r="H4" s="2">
        <v>2</v>
      </c>
      <c r="I4" s="3">
        <v>25.53</v>
      </c>
      <c r="J4" s="2">
        <v>1</v>
      </c>
      <c r="K4" s="3">
        <v>25.94</v>
      </c>
      <c r="L4" s="2">
        <v>2</v>
      </c>
      <c r="M4" s="3">
        <v>25.55</v>
      </c>
      <c r="N4" s="2">
        <v>1</v>
      </c>
    </row>
    <row r="5" spans="1:14" x14ac:dyDescent="0.25">
      <c r="A5" s="2">
        <f>RANK(F5,$F$4:$F$8,1)</f>
        <v>2</v>
      </c>
      <c r="B5" s="2">
        <v>701</v>
      </c>
      <c r="C5" s="2" t="s">
        <v>63</v>
      </c>
      <c r="D5" s="2" t="s">
        <v>64</v>
      </c>
      <c r="E5" s="2" t="s">
        <v>28</v>
      </c>
      <c r="F5" s="3">
        <f>IF($H$3=1,G5,0)+IF($J$3=1,I5,0)+IF($L$3=1,K5,0)+IF($N$3=1,M5,0)</f>
        <v>102.77</v>
      </c>
      <c r="G5" s="3">
        <v>25.41</v>
      </c>
      <c r="H5" s="2">
        <v>1</v>
      </c>
      <c r="I5" s="3">
        <v>25.84</v>
      </c>
      <c r="J5" s="2">
        <v>2</v>
      </c>
      <c r="K5" s="3">
        <v>25.55</v>
      </c>
      <c r="L5" s="2">
        <v>1</v>
      </c>
      <c r="M5" s="3">
        <v>25.97</v>
      </c>
      <c r="N5" s="2">
        <v>2</v>
      </c>
    </row>
    <row r="6" spans="1:14" x14ac:dyDescent="0.25">
      <c r="A6" s="2">
        <f>RANK(F6,$F$4:$F$8,1)</f>
        <v>3</v>
      </c>
      <c r="B6" s="2">
        <v>702</v>
      </c>
      <c r="C6" s="2" t="s">
        <v>49</v>
      </c>
      <c r="D6" s="2" t="s">
        <v>65</v>
      </c>
      <c r="E6" s="2" t="s">
        <v>51</v>
      </c>
      <c r="F6" s="3">
        <f>IF($H$3=1,G6,0)+IF($J$3=1,I6,0)+IF($L$3=1,K6,0)+IF($N$3=1,M6,0)</f>
        <v>103.19</v>
      </c>
      <c r="G6" s="3">
        <v>25.8</v>
      </c>
      <c r="H6" s="2">
        <v>2</v>
      </c>
      <c r="I6" s="3">
        <v>25.51</v>
      </c>
      <c r="J6" s="2">
        <v>1</v>
      </c>
      <c r="K6" s="3">
        <v>26.19</v>
      </c>
      <c r="L6" s="2">
        <v>2</v>
      </c>
      <c r="M6" s="3">
        <v>25.69</v>
      </c>
      <c r="N6" s="2">
        <v>1</v>
      </c>
    </row>
    <row r="7" spans="1:14" x14ac:dyDescent="0.25">
      <c r="A7" s="2">
        <f>RANK(F7,$F$4:$F$8,1)</f>
        <v>4</v>
      </c>
      <c r="B7" s="2">
        <v>703</v>
      </c>
      <c r="C7" s="2" t="s">
        <v>66</v>
      </c>
      <c r="D7" s="2" t="s">
        <v>67</v>
      </c>
      <c r="E7" s="2" t="s">
        <v>38</v>
      </c>
      <c r="F7" s="3">
        <f>IF($H$3=1,G7,0)+IF($J$3=1,I7,0)+IF($L$3=1,K7,0)+IF($N$3=1,M7,0)</f>
        <v>103.59</v>
      </c>
      <c r="G7" s="3">
        <v>25.58</v>
      </c>
      <c r="H7" s="2">
        <v>1</v>
      </c>
      <c r="I7" s="3">
        <v>26.09</v>
      </c>
      <c r="J7" s="2">
        <v>2</v>
      </c>
      <c r="K7" s="3">
        <v>25.77</v>
      </c>
      <c r="L7" s="2">
        <v>1</v>
      </c>
      <c r="M7" s="3">
        <v>26.15</v>
      </c>
      <c r="N7" s="2">
        <v>2</v>
      </c>
    </row>
    <row r="8" spans="1:14" x14ac:dyDescent="0.25">
      <c r="A8" s="2">
        <f>RANK(F8,$F$4:$F$8,1)</f>
        <v>5</v>
      </c>
      <c r="B8" s="2">
        <v>720</v>
      </c>
      <c r="C8" s="2" t="s">
        <v>68</v>
      </c>
      <c r="D8" s="2" t="s">
        <v>69</v>
      </c>
      <c r="E8" s="2" t="s">
        <v>57</v>
      </c>
      <c r="F8" s="3">
        <f>IF($H$3=1,G8,0)+IF($J$3=1,I8,0)+IF($L$3=1,K8,0)+IF($N$3=1,M8,0)</f>
        <v>104.63000000000001</v>
      </c>
      <c r="G8" s="3">
        <v>26</v>
      </c>
      <c r="H8" s="2">
        <v>1</v>
      </c>
      <c r="I8" s="3">
        <v>26.12</v>
      </c>
      <c r="J8" s="2">
        <v>2</v>
      </c>
      <c r="K8" s="3">
        <v>26.06</v>
      </c>
      <c r="L8" s="2">
        <v>1</v>
      </c>
      <c r="M8" s="3">
        <v>26.45</v>
      </c>
      <c r="N8" s="2">
        <v>2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70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20" si="0">RANK(F4,$F$4:$F$20,1)</f>
        <v>1</v>
      </c>
      <c r="B4" s="2">
        <v>924</v>
      </c>
      <c r="C4" s="2" t="s">
        <v>71</v>
      </c>
      <c r="D4" s="2" t="s">
        <v>72</v>
      </c>
      <c r="E4" s="2" t="s">
        <v>57</v>
      </c>
      <c r="F4" s="3">
        <f t="shared" ref="F4:F20" si="1">IF($J$3=1,ABS(I4-G4),0)+IF($L$3=1,ABS(K4-G4),0)+IF($N$3=1,ABS(M4-G4),0)</f>
        <v>0.42000000000000171</v>
      </c>
      <c r="G4" s="3">
        <v>25.73</v>
      </c>
      <c r="H4" s="2">
        <v>1</v>
      </c>
      <c r="I4" s="3">
        <v>25.54</v>
      </c>
      <c r="J4" s="2">
        <v>1</v>
      </c>
      <c r="K4" s="3">
        <v>25.55</v>
      </c>
      <c r="L4" s="2">
        <v>1</v>
      </c>
      <c r="M4" s="3">
        <v>25.68</v>
      </c>
      <c r="N4" s="2">
        <v>1</v>
      </c>
    </row>
    <row r="5" spans="1:14" x14ac:dyDescent="0.25">
      <c r="A5" s="2">
        <v>2</v>
      </c>
      <c r="B5" s="2">
        <v>934</v>
      </c>
      <c r="C5" s="2" t="s">
        <v>73</v>
      </c>
      <c r="D5" s="2" t="s">
        <v>74</v>
      </c>
      <c r="E5" s="2" t="s">
        <v>38</v>
      </c>
      <c r="F5" s="3">
        <f t="shared" si="1"/>
        <v>0.42000000000000171</v>
      </c>
      <c r="G5" s="3">
        <v>27.48</v>
      </c>
      <c r="H5" s="2">
        <v>2</v>
      </c>
      <c r="I5" s="3">
        <v>27.39</v>
      </c>
      <c r="J5" s="2">
        <v>2</v>
      </c>
      <c r="K5" s="3">
        <v>27.31</v>
      </c>
      <c r="L5" s="2">
        <v>2</v>
      </c>
      <c r="M5" s="3">
        <v>27.64</v>
      </c>
      <c r="N5" s="2">
        <v>2</v>
      </c>
    </row>
    <row r="6" spans="1:14" x14ac:dyDescent="0.25">
      <c r="A6" s="2">
        <f t="shared" si="0"/>
        <v>3</v>
      </c>
      <c r="B6" s="2">
        <v>905</v>
      </c>
      <c r="C6" s="2" t="s">
        <v>55</v>
      </c>
      <c r="D6" s="2" t="s">
        <v>75</v>
      </c>
      <c r="E6" s="2" t="s">
        <v>57</v>
      </c>
      <c r="F6" s="3">
        <f t="shared" si="1"/>
        <v>0.51999999999999602</v>
      </c>
      <c r="G6" s="3">
        <v>27.76</v>
      </c>
      <c r="H6" s="2">
        <v>2</v>
      </c>
      <c r="I6" s="3">
        <v>27.91</v>
      </c>
      <c r="J6" s="2">
        <v>2</v>
      </c>
      <c r="K6" s="3">
        <v>27.62</v>
      </c>
      <c r="L6" s="2">
        <v>2</v>
      </c>
      <c r="M6" s="3">
        <v>27.99</v>
      </c>
      <c r="N6" s="2">
        <v>2</v>
      </c>
    </row>
    <row r="7" spans="1:14" x14ac:dyDescent="0.25">
      <c r="A7" s="2">
        <f t="shared" si="0"/>
        <v>4</v>
      </c>
      <c r="B7" s="2">
        <v>929</v>
      </c>
      <c r="C7" s="2" t="s">
        <v>76</v>
      </c>
      <c r="D7" s="2" t="s">
        <v>77</v>
      </c>
      <c r="E7" s="2" t="s">
        <v>38</v>
      </c>
      <c r="F7" s="3">
        <f t="shared" si="1"/>
        <v>0.56000000000000227</v>
      </c>
      <c r="G7" s="3">
        <v>28.47</v>
      </c>
      <c r="H7" s="2">
        <v>1</v>
      </c>
      <c r="I7" s="3">
        <v>28.57</v>
      </c>
      <c r="J7" s="2">
        <v>1</v>
      </c>
      <c r="K7" s="3">
        <v>28.2</v>
      </c>
      <c r="L7" s="2">
        <v>1</v>
      </c>
      <c r="M7" s="3">
        <v>28.66</v>
      </c>
      <c r="N7" s="2">
        <v>1</v>
      </c>
    </row>
    <row r="8" spans="1:14" x14ac:dyDescent="0.25">
      <c r="A8" s="2">
        <f t="shared" si="0"/>
        <v>5</v>
      </c>
      <c r="B8" s="2">
        <v>935</v>
      </c>
      <c r="C8" s="2" t="s">
        <v>78</v>
      </c>
      <c r="D8" s="2" t="s">
        <v>43</v>
      </c>
      <c r="E8" s="2" t="s">
        <v>38</v>
      </c>
      <c r="F8" s="3">
        <f t="shared" si="1"/>
        <v>0.57000000000000028</v>
      </c>
      <c r="G8" s="3">
        <v>26.43</v>
      </c>
      <c r="H8" s="2">
        <v>1</v>
      </c>
      <c r="I8" s="3">
        <v>26.57</v>
      </c>
      <c r="J8" s="2">
        <v>1</v>
      </c>
      <c r="K8" s="3">
        <v>26.25</v>
      </c>
      <c r="L8" s="2">
        <v>1</v>
      </c>
      <c r="M8" s="3">
        <v>26.18</v>
      </c>
      <c r="N8" s="2">
        <v>1</v>
      </c>
    </row>
    <row r="9" spans="1:14" x14ac:dyDescent="0.25">
      <c r="A9" s="2">
        <f t="shared" si="0"/>
        <v>6</v>
      </c>
      <c r="B9" s="2">
        <v>904</v>
      </c>
      <c r="C9" s="2" t="s">
        <v>79</v>
      </c>
      <c r="D9" s="2" t="s">
        <v>80</v>
      </c>
      <c r="E9" s="2" t="s">
        <v>81</v>
      </c>
      <c r="F9" s="3">
        <f t="shared" si="1"/>
        <v>0.66000000000000014</v>
      </c>
      <c r="G9" s="3">
        <v>25.34</v>
      </c>
      <c r="H9" s="2">
        <v>1</v>
      </c>
      <c r="I9" s="3">
        <v>25.54</v>
      </c>
      <c r="J9" s="2">
        <v>1</v>
      </c>
      <c r="K9" s="3">
        <v>25.22</v>
      </c>
      <c r="L9" s="2">
        <v>1</v>
      </c>
      <c r="M9" s="3">
        <v>25.68</v>
      </c>
      <c r="N9" s="2">
        <v>1</v>
      </c>
    </row>
    <row r="10" spans="1:14" x14ac:dyDescent="0.25">
      <c r="A10" s="2">
        <f t="shared" si="0"/>
        <v>7</v>
      </c>
      <c r="B10" s="2">
        <v>901</v>
      </c>
      <c r="C10" s="2" t="s">
        <v>49</v>
      </c>
      <c r="D10" s="2" t="s">
        <v>82</v>
      </c>
      <c r="E10" s="2" t="s">
        <v>51</v>
      </c>
      <c r="F10" s="3">
        <f t="shared" si="1"/>
        <v>0.81000000000000227</v>
      </c>
      <c r="G10" s="3">
        <v>24.33</v>
      </c>
      <c r="H10" s="2">
        <v>1</v>
      </c>
      <c r="I10" s="3">
        <v>24.45</v>
      </c>
      <c r="J10" s="2">
        <v>1</v>
      </c>
      <c r="K10" s="3">
        <v>24.65</v>
      </c>
      <c r="L10" s="2">
        <v>1</v>
      </c>
      <c r="M10" s="3">
        <v>24.7</v>
      </c>
      <c r="N10" s="2">
        <v>1</v>
      </c>
    </row>
    <row r="11" spans="1:14" x14ac:dyDescent="0.25">
      <c r="A11" s="2">
        <f t="shared" si="0"/>
        <v>8</v>
      </c>
      <c r="B11" s="2">
        <v>922</v>
      </c>
      <c r="C11" s="2" t="s">
        <v>83</v>
      </c>
      <c r="D11" s="2" t="s">
        <v>84</v>
      </c>
      <c r="E11" s="2" t="s">
        <v>14</v>
      </c>
      <c r="F11" s="3">
        <f t="shared" si="1"/>
        <v>0.88999999999999346</v>
      </c>
      <c r="G11" s="3">
        <v>32.950000000000003</v>
      </c>
      <c r="H11" s="2">
        <v>2</v>
      </c>
      <c r="I11" s="3">
        <v>32.950000000000003</v>
      </c>
      <c r="J11" s="2">
        <v>2</v>
      </c>
      <c r="K11" s="3">
        <v>33.29</v>
      </c>
      <c r="L11" s="2">
        <v>2</v>
      </c>
      <c r="M11" s="3">
        <v>33.5</v>
      </c>
      <c r="N11" s="2">
        <v>2</v>
      </c>
    </row>
    <row r="12" spans="1:14" x14ac:dyDescent="0.25">
      <c r="A12" s="2">
        <f t="shared" si="0"/>
        <v>9</v>
      </c>
      <c r="B12" s="2">
        <v>903</v>
      </c>
      <c r="C12" s="2" t="s">
        <v>85</v>
      </c>
      <c r="D12" s="2" t="s">
        <v>86</v>
      </c>
      <c r="E12" s="2" t="s">
        <v>81</v>
      </c>
      <c r="F12" s="3">
        <f t="shared" si="1"/>
        <v>0.94999999999999929</v>
      </c>
      <c r="G12" s="3">
        <v>24.98</v>
      </c>
      <c r="H12" s="2">
        <v>2</v>
      </c>
      <c r="I12" s="3">
        <v>25.11</v>
      </c>
      <c r="J12" s="2">
        <v>2</v>
      </c>
      <c r="K12" s="3">
        <v>25.16</v>
      </c>
      <c r="L12" s="2">
        <v>2</v>
      </c>
      <c r="M12" s="3">
        <v>25.62</v>
      </c>
      <c r="N12" s="2">
        <v>2</v>
      </c>
    </row>
    <row r="13" spans="1:14" x14ac:dyDescent="0.25">
      <c r="A13" s="2">
        <f t="shared" si="0"/>
        <v>10</v>
      </c>
      <c r="B13" s="2">
        <v>933</v>
      </c>
      <c r="C13" s="2" t="s">
        <v>87</v>
      </c>
      <c r="D13" s="2" t="s">
        <v>88</v>
      </c>
      <c r="E13" s="2" t="s">
        <v>38</v>
      </c>
      <c r="F13" s="3">
        <f t="shared" si="1"/>
        <v>1.0500000000000007</v>
      </c>
      <c r="G13" s="3">
        <v>27.44</v>
      </c>
      <c r="H13" s="2">
        <v>1</v>
      </c>
      <c r="I13" s="3">
        <v>26.98</v>
      </c>
      <c r="J13" s="2">
        <v>1</v>
      </c>
      <c r="K13" s="3">
        <v>26.92</v>
      </c>
      <c r="L13" s="2">
        <v>1</v>
      </c>
      <c r="M13" s="3">
        <v>27.51</v>
      </c>
      <c r="N13" s="2">
        <v>1</v>
      </c>
    </row>
    <row r="14" spans="1:14" x14ac:dyDescent="0.25">
      <c r="A14" s="2">
        <f t="shared" si="0"/>
        <v>11</v>
      </c>
      <c r="B14" s="2">
        <v>939</v>
      </c>
      <c r="C14" s="2" t="s">
        <v>89</v>
      </c>
      <c r="D14" s="2" t="s">
        <v>90</v>
      </c>
      <c r="E14" s="2" t="s">
        <v>38</v>
      </c>
      <c r="F14" s="3">
        <f t="shared" si="1"/>
        <v>1.2299999999999969</v>
      </c>
      <c r="G14" s="3">
        <v>26.91</v>
      </c>
      <c r="H14" s="2">
        <v>1</v>
      </c>
      <c r="I14" s="3">
        <v>27.54</v>
      </c>
      <c r="J14" s="2">
        <v>1</v>
      </c>
      <c r="K14" s="3">
        <v>27.06</v>
      </c>
      <c r="L14" s="2">
        <v>1</v>
      </c>
      <c r="M14" s="3">
        <v>27.36</v>
      </c>
      <c r="N14" s="2">
        <v>1</v>
      </c>
    </row>
    <row r="15" spans="1:14" x14ac:dyDescent="0.25">
      <c r="A15" s="2">
        <f t="shared" si="0"/>
        <v>12</v>
      </c>
      <c r="B15" s="2">
        <v>932</v>
      </c>
      <c r="C15" s="2" t="s">
        <v>91</v>
      </c>
      <c r="D15" s="2" t="s">
        <v>92</v>
      </c>
      <c r="E15" s="2" t="s">
        <v>38</v>
      </c>
      <c r="F15" s="3">
        <f t="shared" si="1"/>
        <v>1.4199999999999982</v>
      </c>
      <c r="G15" s="3">
        <v>28.61</v>
      </c>
      <c r="H15" s="2">
        <v>2</v>
      </c>
      <c r="I15" s="3">
        <v>28.07</v>
      </c>
      <c r="J15" s="2">
        <v>2</v>
      </c>
      <c r="K15" s="3">
        <v>28.04</v>
      </c>
      <c r="L15" s="2">
        <v>2</v>
      </c>
      <c r="M15" s="3">
        <v>28.3</v>
      </c>
      <c r="N15" s="2">
        <v>2</v>
      </c>
    </row>
    <row r="16" spans="1:14" x14ac:dyDescent="0.25">
      <c r="A16" s="2">
        <f t="shared" si="0"/>
        <v>13</v>
      </c>
      <c r="B16" s="2">
        <v>940</v>
      </c>
      <c r="C16" s="2" t="s">
        <v>89</v>
      </c>
      <c r="D16" s="2" t="s">
        <v>93</v>
      </c>
      <c r="E16" s="2" t="s">
        <v>38</v>
      </c>
      <c r="F16" s="3">
        <f t="shared" si="1"/>
        <v>1.639999999999997</v>
      </c>
      <c r="G16" s="3">
        <v>27.56</v>
      </c>
      <c r="H16" s="2">
        <v>2</v>
      </c>
      <c r="I16" s="3">
        <v>28.18</v>
      </c>
      <c r="J16" s="2">
        <v>2</v>
      </c>
      <c r="K16" s="3">
        <v>27.19</v>
      </c>
      <c r="L16" s="2">
        <v>2</v>
      </c>
      <c r="M16" s="3">
        <v>26.91</v>
      </c>
      <c r="N16" s="2">
        <v>2</v>
      </c>
    </row>
    <row r="17" spans="1:14" x14ac:dyDescent="0.25">
      <c r="A17" s="2">
        <f t="shared" si="0"/>
        <v>14</v>
      </c>
      <c r="B17" s="2">
        <v>907</v>
      </c>
      <c r="C17" s="2" t="s">
        <v>94</v>
      </c>
      <c r="D17" s="2" t="s">
        <v>95</v>
      </c>
      <c r="E17" s="2" t="s">
        <v>57</v>
      </c>
      <c r="F17" s="3">
        <f t="shared" si="1"/>
        <v>1.7899999999999991</v>
      </c>
      <c r="G17" s="3">
        <v>27.34</v>
      </c>
      <c r="H17" s="2">
        <v>1</v>
      </c>
      <c r="I17" s="3">
        <v>27.7</v>
      </c>
      <c r="J17" s="2">
        <v>1</v>
      </c>
      <c r="K17" s="3">
        <v>27.88</v>
      </c>
      <c r="L17" s="2">
        <v>1</v>
      </c>
      <c r="M17" s="3">
        <v>28.23</v>
      </c>
      <c r="N17" s="2">
        <v>1</v>
      </c>
    </row>
    <row r="18" spans="1:14" x14ac:dyDescent="0.25">
      <c r="A18" s="2">
        <f t="shared" si="0"/>
        <v>15</v>
      </c>
      <c r="B18" s="2">
        <v>926</v>
      </c>
      <c r="C18" s="2" t="s">
        <v>96</v>
      </c>
      <c r="D18" s="2" t="s">
        <v>97</v>
      </c>
      <c r="E18" s="2" t="s">
        <v>38</v>
      </c>
      <c r="F18" s="3">
        <f t="shared" si="1"/>
        <v>3.2300000000000004</v>
      </c>
      <c r="G18" s="3">
        <v>32.14</v>
      </c>
      <c r="H18" s="2">
        <v>2</v>
      </c>
      <c r="I18" s="3">
        <v>30.76</v>
      </c>
      <c r="J18" s="2">
        <v>2</v>
      </c>
      <c r="K18" s="3">
        <v>31.28</v>
      </c>
      <c r="L18" s="2">
        <v>2</v>
      </c>
      <c r="M18" s="3">
        <v>31.15</v>
      </c>
      <c r="N18" s="2">
        <v>2</v>
      </c>
    </row>
    <row r="19" spans="1:14" x14ac:dyDescent="0.25">
      <c r="A19" s="2">
        <f t="shared" si="0"/>
        <v>16</v>
      </c>
      <c r="B19" s="2">
        <v>938</v>
      </c>
      <c r="C19" s="2" t="s">
        <v>98</v>
      </c>
      <c r="D19" s="2" t="s">
        <v>99</v>
      </c>
      <c r="E19" s="2"/>
      <c r="F19" s="3">
        <f t="shared" si="1"/>
        <v>5.2999999999999972</v>
      </c>
      <c r="G19" s="3">
        <v>30.35</v>
      </c>
      <c r="H19" s="2">
        <v>2</v>
      </c>
      <c r="I19" s="3">
        <v>29.27</v>
      </c>
      <c r="J19" s="2">
        <v>2</v>
      </c>
      <c r="K19" s="3">
        <v>33.97</v>
      </c>
      <c r="L19" s="2">
        <v>2</v>
      </c>
      <c r="M19" s="3">
        <v>30.95</v>
      </c>
      <c r="N19" s="2">
        <v>2</v>
      </c>
    </row>
    <row r="20" spans="1:14" x14ac:dyDescent="0.25">
      <c r="A20" s="2">
        <f t="shared" si="0"/>
        <v>17</v>
      </c>
      <c r="B20" s="2">
        <v>941</v>
      </c>
      <c r="C20" s="2" t="s">
        <v>100</v>
      </c>
      <c r="D20" s="2" t="s">
        <v>101</v>
      </c>
      <c r="E20" s="2" t="s">
        <v>38</v>
      </c>
      <c r="F20" s="3">
        <f t="shared" si="1"/>
        <v>5.4600000000000009</v>
      </c>
      <c r="G20" s="3">
        <v>28.39</v>
      </c>
      <c r="H20" s="2">
        <v>1</v>
      </c>
      <c r="I20" s="3">
        <v>26.5</v>
      </c>
      <c r="J20" s="2">
        <v>1</v>
      </c>
      <c r="K20" s="3">
        <v>26.68</v>
      </c>
      <c r="L20" s="2">
        <v>1</v>
      </c>
      <c r="M20" s="3">
        <v>26.53</v>
      </c>
      <c r="N20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N1"/>
    </sheetView>
  </sheetViews>
  <sheetFormatPr baseColWidth="10" defaultRowHeight="15" x14ac:dyDescent="0.25"/>
  <cols>
    <col min="1" max="1" width="5.7109375" customWidth="1"/>
    <col min="2" max="2" width="4.7109375" customWidth="1"/>
    <col min="3" max="5" width="20.7109375" customWidth="1"/>
    <col min="6" max="6" width="8.7109375" customWidth="1"/>
    <col min="7" max="7" width="6.7109375" customWidth="1"/>
    <col min="8" max="8" width="2.7109375" customWidth="1"/>
    <col min="9" max="9" width="6.7109375" customWidth="1"/>
    <col min="10" max="10" width="2.7109375" customWidth="1"/>
    <col min="11" max="11" width="6.7109375" customWidth="1"/>
    <col min="12" max="12" width="2.7109375" customWidth="1"/>
    <col min="13" max="13" width="6.7109375" customWidth="1"/>
    <col min="14" max="14" width="2.7109375" customWidth="1"/>
  </cols>
  <sheetData>
    <row r="1" spans="1:14" ht="80.099999999999994" customHeight="1" x14ac:dyDescent="0.6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.75" x14ac:dyDescent="0.5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x14ac:dyDescent="0.2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>
        <v>1</v>
      </c>
      <c r="I3" s="1" t="s">
        <v>8</v>
      </c>
      <c r="J3" s="1">
        <v>1</v>
      </c>
      <c r="K3" s="1" t="s">
        <v>9</v>
      </c>
      <c r="L3" s="1">
        <v>1</v>
      </c>
      <c r="M3" s="1" t="s">
        <v>10</v>
      </c>
      <c r="N3" s="1">
        <v>1</v>
      </c>
    </row>
    <row r="4" spans="1:14" x14ac:dyDescent="0.25">
      <c r="A4" s="2">
        <f t="shared" ref="A4:A10" si="0">RANK(F4,$F$4:$F$10,1)</f>
        <v>1</v>
      </c>
      <c r="B4" s="2">
        <v>924</v>
      </c>
      <c r="C4" s="2" t="s">
        <v>71</v>
      </c>
      <c r="D4" s="2" t="s">
        <v>72</v>
      </c>
      <c r="E4" s="2" t="s">
        <v>57</v>
      </c>
      <c r="F4" s="3">
        <f t="shared" ref="F4:F10" si="1">IF($J$3=1,ABS(I4-G4),0)+IF($L$3=1,ABS(K4-G4),0)+IF($N$3=1,ABS(M4-G4),0)</f>
        <v>0.42000000000000171</v>
      </c>
      <c r="G4" s="3">
        <v>25.73</v>
      </c>
      <c r="H4" s="2">
        <v>1</v>
      </c>
      <c r="I4" s="3">
        <v>25.54</v>
      </c>
      <c r="J4" s="2">
        <v>1</v>
      </c>
      <c r="K4" s="3">
        <v>25.55</v>
      </c>
      <c r="L4" s="2">
        <v>1</v>
      </c>
      <c r="M4" s="3">
        <v>25.68</v>
      </c>
      <c r="N4" s="2">
        <v>1</v>
      </c>
    </row>
    <row r="5" spans="1:14" x14ac:dyDescent="0.25">
      <c r="A5" s="2">
        <f t="shared" si="0"/>
        <v>2</v>
      </c>
      <c r="B5" s="2">
        <v>905</v>
      </c>
      <c r="C5" s="2" t="s">
        <v>55</v>
      </c>
      <c r="D5" s="2" t="s">
        <v>75</v>
      </c>
      <c r="E5" s="2" t="s">
        <v>57</v>
      </c>
      <c r="F5" s="3">
        <f t="shared" si="1"/>
        <v>0.51999999999999602</v>
      </c>
      <c r="G5" s="3">
        <v>27.76</v>
      </c>
      <c r="H5" s="2">
        <v>2</v>
      </c>
      <c r="I5" s="3">
        <v>27.91</v>
      </c>
      <c r="J5" s="2">
        <v>2</v>
      </c>
      <c r="K5" s="3">
        <v>27.62</v>
      </c>
      <c r="L5" s="2">
        <v>2</v>
      </c>
      <c r="M5" s="3">
        <v>27.99</v>
      </c>
      <c r="N5" s="2">
        <v>2</v>
      </c>
    </row>
    <row r="6" spans="1:14" x14ac:dyDescent="0.25">
      <c r="A6" s="2">
        <f t="shared" si="0"/>
        <v>3</v>
      </c>
      <c r="B6" s="2">
        <v>904</v>
      </c>
      <c r="C6" s="2" t="s">
        <v>79</v>
      </c>
      <c r="D6" s="2" t="s">
        <v>80</v>
      </c>
      <c r="E6" s="2" t="s">
        <v>81</v>
      </c>
      <c r="F6" s="3">
        <f t="shared" si="1"/>
        <v>0.66000000000000014</v>
      </c>
      <c r="G6" s="3">
        <v>25.34</v>
      </c>
      <c r="H6" s="2">
        <v>1</v>
      </c>
      <c r="I6" s="3">
        <v>25.54</v>
      </c>
      <c r="J6" s="2">
        <v>1</v>
      </c>
      <c r="K6" s="3">
        <v>25.22</v>
      </c>
      <c r="L6" s="2">
        <v>1</v>
      </c>
      <c r="M6" s="3">
        <v>25.68</v>
      </c>
      <c r="N6" s="2">
        <v>1</v>
      </c>
    </row>
    <row r="7" spans="1:14" x14ac:dyDescent="0.25">
      <c r="A7" s="2">
        <f t="shared" si="0"/>
        <v>4</v>
      </c>
      <c r="B7" s="2">
        <v>901</v>
      </c>
      <c r="C7" s="2" t="s">
        <v>49</v>
      </c>
      <c r="D7" s="2" t="s">
        <v>82</v>
      </c>
      <c r="E7" s="2" t="s">
        <v>51</v>
      </c>
      <c r="F7" s="3">
        <f t="shared" si="1"/>
        <v>0.81000000000000227</v>
      </c>
      <c r="G7" s="3">
        <v>24.33</v>
      </c>
      <c r="H7" s="2">
        <v>1</v>
      </c>
      <c r="I7" s="3">
        <v>24.45</v>
      </c>
      <c r="J7" s="2">
        <v>1</v>
      </c>
      <c r="K7" s="3">
        <v>24.65</v>
      </c>
      <c r="L7" s="2">
        <v>1</v>
      </c>
      <c r="M7" s="3">
        <v>24.7</v>
      </c>
      <c r="N7" s="2">
        <v>1</v>
      </c>
    </row>
    <row r="8" spans="1:14" x14ac:dyDescent="0.25">
      <c r="A8" s="2">
        <f t="shared" si="0"/>
        <v>5</v>
      </c>
      <c r="B8" s="2">
        <v>922</v>
      </c>
      <c r="C8" s="2" t="s">
        <v>83</v>
      </c>
      <c r="D8" s="2" t="s">
        <v>84</v>
      </c>
      <c r="E8" s="2" t="s">
        <v>14</v>
      </c>
      <c r="F8" s="3">
        <f t="shared" si="1"/>
        <v>0.88999999999999346</v>
      </c>
      <c r="G8" s="3">
        <v>32.950000000000003</v>
      </c>
      <c r="H8" s="2">
        <v>2</v>
      </c>
      <c r="I8" s="3">
        <v>32.950000000000003</v>
      </c>
      <c r="J8" s="2">
        <v>2</v>
      </c>
      <c r="K8" s="3">
        <v>33.29</v>
      </c>
      <c r="L8" s="2">
        <v>2</v>
      </c>
      <c r="M8" s="3">
        <v>33.5</v>
      </c>
      <c r="N8" s="2">
        <v>2</v>
      </c>
    </row>
    <row r="9" spans="1:14" x14ac:dyDescent="0.25">
      <c r="A9" s="2">
        <f t="shared" si="0"/>
        <v>6</v>
      </c>
      <c r="B9" s="2">
        <v>903</v>
      </c>
      <c r="C9" s="2" t="s">
        <v>85</v>
      </c>
      <c r="D9" s="2" t="s">
        <v>86</v>
      </c>
      <c r="E9" s="2" t="s">
        <v>81</v>
      </c>
      <c r="F9" s="3">
        <f t="shared" si="1"/>
        <v>0.94999999999999929</v>
      </c>
      <c r="G9" s="3">
        <v>24.98</v>
      </c>
      <c r="H9" s="2">
        <v>2</v>
      </c>
      <c r="I9" s="3">
        <v>25.11</v>
      </c>
      <c r="J9" s="2">
        <v>2</v>
      </c>
      <c r="K9" s="3">
        <v>25.16</v>
      </c>
      <c r="L9" s="2">
        <v>2</v>
      </c>
      <c r="M9" s="3">
        <v>25.62</v>
      </c>
      <c r="N9" s="2">
        <v>2</v>
      </c>
    </row>
    <row r="10" spans="1:14" x14ac:dyDescent="0.25">
      <c r="A10" s="2">
        <f t="shared" si="0"/>
        <v>7</v>
      </c>
      <c r="B10" s="2">
        <v>907</v>
      </c>
      <c r="C10" s="2" t="s">
        <v>94</v>
      </c>
      <c r="D10" s="2" t="s">
        <v>95</v>
      </c>
      <c r="E10" s="2" t="s">
        <v>57</v>
      </c>
      <c r="F10" s="3">
        <f t="shared" si="1"/>
        <v>1.7899999999999991</v>
      </c>
      <c r="G10" s="3">
        <v>27.34</v>
      </c>
      <c r="H10" s="2">
        <v>1</v>
      </c>
      <c r="I10" s="3">
        <v>27.7</v>
      </c>
      <c r="J10" s="2">
        <v>1</v>
      </c>
      <c r="K10" s="3">
        <v>27.88</v>
      </c>
      <c r="L10" s="2">
        <v>1</v>
      </c>
      <c r="M10" s="3">
        <v>28.23</v>
      </c>
      <c r="N10" s="2">
        <v>1</v>
      </c>
    </row>
  </sheetData>
  <mergeCells count="2">
    <mergeCell ref="A1:N1"/>
    <mergeCell ref="A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Junior</vt:lpstr>
      <vt:lpstr>Junior NRW</vt:lpstr>
      <vt:lpstr>Senior NRW</vt:lpstr>
      <vt:lpstr>Elite XL</vt:lpstr>
      <vt:lpstr>Elite XL ü. 18</vt:lpstr>
      <vt:lpstr>DSKD Open</vt:lpstr>
      <vt:lpstr>DSKD Open NRW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Hummels</dc:creator>
  <cp:lastModifiedBy>Michael Hummels</cp:lastModifiedBy>
  <dcterms:created xsi:type="dcterms:W3CDTF">2018-07-08T18:05:07Z</dcterms:created>
  <dcterms:modified xsi:type="dcterms:W3CDTF">2018-07-09T07:41:25Z</dcterms:modified>
</cp:coreProperties>
</file>