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\Dropbox\Seifenkistengruppe Stromberg\Saison 2019\Rennen Stromberg\Samstag NRW\"/>
    </mc:Choice>
  </mc:AlternateContent>
  <bookViews>
    <workbookView xWindow="0" yWindow="0" windowWidth="13470" windowHeight="9615"/>
  </bookViews>
  <sheets>
    <sheet name="Junior Gäste" sheetId="1" r:id="rId1"/>
    <sheet name="Senior Gäste" sheetId="2" r:id="rId2"/>
    <sheet name="Senior NRW" sheetId="3" r:id="rId3"/>
    <sheet name="Elite XL (inkl. aW)" sheetId="4" r:id="rId4"/>
    <sheet name="Elite XL ü. 18 (inkl. aW)" sheetId="5" r:id="rId5"/>
    <sheet name="DSKD Open" sheetId="6" r:id="rId6"/>
    <sheet name="DSKD Open (inkl. aW)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7" l="1"/>
  <c r="F12" i="7"/>
  <c r="F11" i="7"/>
  <c r="F10" i="7"/>
  <c r="F9" i="7"/>
  <c r="F8" i="7"/>
  <c r="F7" i="7"/>
  <c r="F5" i="7"/>
  <c r="F6" i="7"/>
  <c r="F4" i="7"/>
  <c r="F12" i="6"/>
  <c r="F11" i="6"/>
  <c r="F10" i="6"/>
  <c r="F9" i="6"/>
  <c r="F8" i="6"/>
  <c r="F7" i="6"/>
  <c r="F5" i="6"/>
  <c r="F6" i="6"/>
  <c r="F4" i="6"/>
  <c r="F12" i="5"/>
  <c r="A12" i="5" s="1"/>
  <c r="F11" i="5"/>
  <c r="A11" i="5" s="1"/>
  <c r="F10" i="5"/>
  <c r="A10" i="5" s="1"/>
  <c r="F9" i="5"/>
  <c r="A9" i="5" s="1"/>
  <c r="F8" i="5"/>
  <c r="A8" i="5" s="1"/>
  <c r="F7" i="5"/>
  <c r="A7" i="5" s="1"/>
  <c r="F6" i="5"/>
  <c r="A6" i="5" s="1"/>
  <c r="F5" i="5"/>
  <c r="A5" i="5" s="1"/>
  <c r="F4" i="5"/>
  <c r="A4" i="5" s="1"/>
  <c r="F9" i="4"/>
  <c r="A9" i="4" s="1"/>
  <c r="F8" i="4"/>
  <c r="A8" i="4" s="1"/>
  <c r="F7" i="4"/>
  <c r="A7" i="4" s="1"/>
  <c r="F6" i="4"/>
  <c r="A6" i="4" s="1"/>
  <c r="F5" i="4"/>
  <c r="A5" i="4" s="1"/>
  <c r="F4" i="4"/>
  <c r="A4" i="4"/>
  <c r="F14" i="3"/>
  <c r="A14" i="3" s="1"/>
  <c r="F13" i="3"/>
  <c r="A13" i="3" s="1"/>
  <c r="F12" i="3"/>
  <c r="A12" i="3" s="1"/>
  <c r="F11" i="3"/>
  <c r="A11" i="3" s="1"/>
  <c r="F10" i="3"/>
  <c r="A10" i="3" s="1"/>
  <c r="F9" i="3"/>
  <c r="A9" i="3"/>
  <c r="F8" i="3"/>
  <c r="A8" i="3" s="1"/>
  <c r="F7" i="3"/>
  <c r="A7" i="3"/>
  <c r="F6" i="3"/>
  <c r="A6" i="3" s="1"/>
  <c r="F5" i="3"/>
  <c r="A5" i="3" s="1"/>
  <c r="F4" i="3"/>
  <c r="A4" i="3" s="1"/>
  <c r="F15" i="2"/>
  <c r="A15" i="2" s="1"/>
  <c r="F14" i="2"/>
  <c r="A14" i="2" s="1"/>
  <c r="F13" i="2"/>
  <c r="A13" i="2" s="1"/>
  <c r="F12" i="2"/>
  <c r="A12" i="2" s="1"/>
  <c r="F11" i="2"/>
  <c r="A11" i="2" s="1"/>
  <c r="F10" i="2"/>
  <c r="A10" i="2" s="1"/>
  <c r="F9" i="2"/>
  <c r="A9" i="2" s="1"/>
  <c r="F8" i="2"/>
  <c r="F7" i="2"/>
  <c r="A7" i="2" s="1"/>
  <c r="F6" i="2"/>
  <c r="A6" i="2" s="1"/>
  <c r="F5" i="2"/>
  <c r="A5" i="2" s="1"/>
  <c r="F4" i="2"/>
  <c r="F13" i="1"/>
  <c r="A13" i="1" s="1"/>
  <c r="F12" i="1"/>
  <c r="A12" i="1" s="1"/>
  <c r="F11" i="1"/>
  <c r="A11" i="1" s="1"/>
  <c r="F10" i="1"/>
  <c r="A10" i="1" s="1"/>
  <c r="F9" i="1"/>
  <c r="A9" i="1"/>
  <c r="F8" i="1"/>
  <c r="A8" i="1" s="1"/>
  <c r="F7" i="1"/>
  <c r="A7" i="1"/>
  <c r="F6" i="1"/>
  <c r="A6" i="1"/>
  <c r="F5" i="1"/>
  <c r="A5" i="1" s="1"/>
  <c r="F4" i="1"/>
  <c r="A4" i="1" s="1"/>
  <c r="A12" i="7" l="1"/>
  <c r="A9" i="7"/>
  <c r="A13" i="7"/>
  <c r="A10" i="7"/>
  <c r="A7" i="7"/>
  <c r="A9" i="6"/>
  <c r="A7" i="6"/>
  <c r="A11" i="6"/>
  <c r="A10" i="6"/>
  <c r="A4" i="6"/>
  <c r="A8" i="6"/>
  <c r="A12" i="6"/>
  <c r="A11" i="7"/>
  <c r="A8" i="7"/>
  <c r="A4" i="7"/>
  <c r="A8" i="2"/>
  <c r="A4" i="2"/>
</calcChain>
</file>

<file path=xl/sharedStrings.xml><?xml version="1.0" encoding="utf-8"?>
<sst xmlns="http://schemas.openxmlformats.org/spreadsheetml/2006/main" count="292" uniqueCount="103">
  <si>
    <t>44. Stromberger Seifenkistenrennen</t>
  </si>
  <si>
    <t>Platz</t>
  </si>
  <si>
    <t>Nr.</t>
  </si>
  <si>
    <t>Name</t>
  </si>
  <si>
    <t>Vorname</t>
  </si>
  <si>
    <t>Verein</t>
  </si>
  <si>
    <t>Gesamt</t>
  </si>
  <si>
    <t>Lauf 1</t>
  </si>
  <si>
    <t>Lauf 2</t>
  </si>
  <si>
    <t>Lauf 3</t>
  </si>
  <si>
    <t>Lauf 4</t>
  </si>
  <si>
    <t>Lauf 5</t>
  </si>
  <si>
    <t>Junior Gäste</t>
  </si>
  <si>
    <t>Meyer</t>
  </si>
  <si>
    <t>Hugo</t>
  </si>
  <si>
    <t>Mettingen</t>
  </si>
  <si>
    <t>Meyhoff</t>
  </si>
  <si>
    <t>Finn</t>
  </si>
  <si>
    <t>Paschedag</t>
  </si>
  <si>
    <t>Tabea</t>
  </si>
  <si>
    <t>Stromberg</t>
  </si>
  <si>
    <t>Bednarski</t>
  </si>
  <si>
    <t>Jonathan</t>
  </si>
  <si>
    <t>Pufahl</t>
  </si>
  <si>
    <t>Maximilian</t>
  </si>
  <si>
    <t xml:space="preserve">Mörsch </t>
  </si>
  <si>
    <t>Jana</t>
  </si>
  <si>
    <t>Hiegemann</t>
  </si>
  <si>
    <t>Mathilda</t>
  </si>
  <si>
    <t>Pflug</t>
  </si>
  <si>
    <t>Fabian</t>
  </si>
  <si>
    <t>Lena</t>
  </si>
  <si>
    <t>Stoffers</t>
  </si>
  <si>
    <t>Christina</t>
  </si>
  <si>
    <t>Senior Gäste</t>
  </si>
  <si>
    <t>Lampe</t>
  </si>
  <si>
    <t>Pia</t>
  </si>
  <si>
    <t>Mia</t>
  </si>
  <si>
    <t>Zaruba</t>
  </si>
  <si>
    <t>Max</t>
  </si>
  <si>
    <t>Ording</t>
  </si>
  <si>
    <t>Louisa</t>
  </si>
  <si>
    <t>Ida</t>
  </si>
  <si>
    <t>Neuhaus</t>
  </si>
  <si>
    <t>Robin</t>
  </si>
  <si>
    <t>Keßling</t>
  </si>
  <si>
    <t>Sophie</t>
  </si>
  <si>
    <t>Schier</t>
  </si>
  <si>
    <t>Thomas</t>
  </si>
  <si>
    <t>Aspen</t>
  </si>
  <si>
    <t>Mörsch</t>
  </si>
  <si>
    <t>Nelly</t>
  </si>
  <si>
    <t>Klimpel</t>
  </si>
  <si>
    <t>Beatrice</t>
  </si>
  <si>
    <t>Power Crew Berlin</t>
  </si>
  <si>
    <t>Martha</t>
  </si>
  <si>
    <t>Senior NRW</t>
  </si>
  <si>
    <t>Elite XL (inkl. aW)</t>
  </si>
  <si>
    <t>Henry</t>
  </si>
  <si>
    <t>Johann</t>
  </si>
  <si>
    <t>Niessen</t>
  </si>
  <si>
    <t>Nicolas</t>
  </si>
  <si>
    <t>Simmerath</t>
  </si>
  <si>
    <t>Schmidt</t>
  </si>
  <si>
    <t>Marvin</t>
  </si>
  <si>
    <t>Varel</t>
  </si>
  <si>
    <t>Marx</t>
  </si>
  <si>
    <t>ConAction</t>
  </si>
  <si>
    <t>Schlösser</t>
  </si>
  <si>
    <t>Timon</t>
  </si>
  <si>
    <t>Elite XL ü. 18 (inkl. aW)</t>
  </si>
  <si>
    <t>Wettendorf</t>
  </si>
  <si>
    <t>Kathrin</t>
  </si>
  <si>
    <t>Rohls</t>
  </si>
  <si>
    <t>Sebastian</t>
  </si>
  <si>
    <t>Voß</t>
  </si>
  <si>
    <t>Marie-Charlotte</t>
  </si>
  <si>
    <t>Bergkamen</t>
  </si>
  <si>
    <t>Imke</t>
  </si>
  <si>
    <t>Lange</t>
  </si>
  <si>
    <t>Florian</t>
  </si>
  <si>
    <t>van Loo</t>
  </si>
  <si>
    <t>Julian</t>
  </si>
  <si>
    <t>Wollgardt</t>
  </si>
  <si>
    <t>Astrid</t>
  </si>
  <si>
    <t>Lorenz</t>
  </si>
  <si>
    <t>Lucas</t>
  </si>
  <si>
    <t>Overath</t>
  </si>
  <si>
    <t>Schröer</t>
  </si>
  <si>
    <t>Sabrina</t>
  </si>
  <si>
    <t>DSKD Open</t>
  </si>
  <si>
    <t>Jürgen</t>
  </si>
  <si>
    <t>Frank</t>
  </si>
  <si>
    <t>Moritz</t>
  </si>
  <si>
    <t>Michael</t>
  </si>
  <si>
    <t>Crook</t>
  </si>
  <si>
    <t>Schlüter</t>
  </si>
  <si>
    <t>Adrian</t>
  </si>
  <si>
    <t>Winkelmann-Group</t>
  </si>
  <si>
    <t>Paradowska</t>
  </si>
  <si>
    <t>Joana</t>
  </si>
  <si>
    <t>DSKD Open (inkl. aW)</t>
  </si>
  <si>
    <t>Corinna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</si>
</sst>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0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RANK(F4,$F$4:$F$13,1)</f>
        <v>1</v>
      </c>
      <c r="B4" s="4">
        <v>120</v>
      </c>
      <c r="C4" s="4" t="s">
        <v>13</v>
      </c>
      <c r="D4" s="4" t="s">
        <v>14</v>
      </c>
      <c r="E4" s="4" t="s">
        <v>15</v>
      </c>
      <c r="F4" s="5">
        <f>IF($H$3=1,G4,0)+IF($J$3=1,I4,0)+IF($L$3=1,K4,0)+IF($N$3=1,M4,0)+IF($P$3=1,O4,0)</f>
        <v>137.57</v>
      </c>
      <c r="G4" s="5">
        <v>34.28</v>
      </c>
      <c r="H4" s="4">
        <v>1</v>
      </c>
      <c r="I4" s="5">
        <v>34.799999999999997</v>
      </c>
      <c r="J4" s="4">
        <v>2</v>
      </c>
      <c r="K4" s="5">
        <v>34.020000000000003</v>
      </c>
      <c r="L4" s="4">
        <v>1</v>
      </c>
      <c r="M4" s="5">
        <v>34.65</v>
      </c>
      <c r="N4" s="4">
        <v>2</v>
      </c>
      <c r="O4" s="5">
        <v>34.1</v>
      </c>
      <c r="P4" s="4">
        <v>1</v>
      </c>
    </row>
    <row r="5" spans="1:16" x14ac:dyDescent="0.25">
      <c r="A5" s="4">
        <f>RANK(F5,$F$4:$F$13,1)</f>
        <v>2</v>
      </c>
      <c r="B5" s="4">
        <v>103</v>
      </c>
      <c r="C5" s="4" t="s">
        <v>16</v>
      </c>
      <c r="D5" s="4" t="s">
        <v>17</v>
      </c>
      <c r="E5" s="4" t="s">
        <v>15</v>
      </c>
      <c r="F5" s="5">
        <f>IF($H$3=1,G5,0)+IF($J$3=1,I5,0)+IF($L$3=1,K5,0)+IF($N$3=1,M5,0)+IF($P$3=1,O5,0)</f>
        <v>138.38</v>
      </c>
      <c r="G5" s="5">
        <v>34.799999999999997</v>
      </c>
      <c r="H5" s="4">
        <v>1</v>
      </c>
      <c r="I5" s="5">
        <v>34.76</v>
      </c>
      <c r="J5" s="4">
        <v>2</v>
      </c>
      <c r="K5" s="5">
        <v>34.6</v>
      </c>
      <c r="L5" s="4">
        <v>1</v>
      </c>
      <c r="M5" s="5">
        <v>34.69</v>
      </c>
      <c r="N5" s="4">
        <v>2</v>
      </c>
      <c r="O5" s="5">
        <v>34.33</v>
      </c>
      <c r="P5" s="4">
        <v>1</v>
      </c>
    </row>
    <row r="6" spans="1:16" x14ac:dyDescent="0.25">
      <c r="A6" s="4">
        <f>RANK(F6,$F$4:$F$13,1)</f>
        <v>3</v>
      </c>
      <c r="B6" s="4">
        <v>128</v>
      </c>
      <c r="C6" s="4" t="s">
        <v>18</v>
      </c>
      <c r="D6" s="4" t="s">
        <v>19</v>
      </c>
      <c r="E6" s="4" t="s">
        <v>20</v>
      </c>
      <c r="F6" s="5">
        <f>IF($H$3=1,G6,0)+IF($J$3=1,I6,0)+IF($L$3=1,K6,0)+IF($N$3=1,M6,0)+IF($P$3=1,O6,0)</f>
        <v>138.98000000000002</v>
      </c>
      <c r="G6" s="5">
        <v>35</v>
      </c>
      <c r="H6" s="4">
        <v>1</v>
      </c>
      <c r="I6" s="5">
        <v>35.07</v>
      </c>
      <c r="J6" s="4">
        <v>2</v>
      </c>
      <c r="K6" s="5">
        <v>34.549999999999997</v>
      </c>
      <c r="L6" s="4">
        <v>1</v>
      </c>
      <c r="M6" s="5">
        <v>34.92</v>
      </c>
      <c r="N6" s="4">
        <v>2</v>
      </c>
      <c r="O6" s="5">
        <v>34.44</v>
      </c>
      <c r="P6" s="4">
        <v>1</v>
      </c>
    </row>
    <row r="7" spans="1:16" x14ac:dyDescent="0.25">
      <c r="A7" s="4">
        <f>RANK(F7,$F$4:$F$13,1)</f>
        <v>4</v>
      </c>
      <c r="B7" s="4">
        <v>109</v>
      </c>
      <c r="C7" s="4" t="s">
        <v>21</v>
      </c>
      <c r="D7" s="4" t="s">
        <v>22</v>
      </c>
      <c r="E7" s="4" t="s">
        <v>15</v>
      </c>
      <c r="F7" s="5">
        <f>IF($H$3=1,G7,0)+IF($J$3=1,I7,0)+IF($L$3=1,K7,0)+IF($N$3=1,M7,0)+IF($P$3=1,O7,0)</f>
        <v>139.01</v>
      </c>
      <c r="G7" s="5">
        <v>34.72</v>
      </c>
      <c r="H7" s="4">
        <v>1</v>
      </c>
      <c r="I7" s="5">
        <v>35.119999999999997</v>
      </c>
      <c r="J7" s="4">
        <v>2</v>
      </c>
      <c r="K7" s="5">
        <v>34.51</v>
      </c>
      <c r="L7" s="4">
        <v>1</v>
      </c>
      <c r="M7" s="5">
        <v>34.82</v>
      </c>
      <c r="N7" s="4">
        <v>2</v>
      </c>
      <c r="O7" s="5">
        <v>34.56</v>
      </c>
      <c r="P7" s="4">
        <v>1</v>
      </c>
    </row>
    <row r="8" spans="1:16" x14ac:dyDescent="0.25">
      <c r="A8" s="4">
        <f>RANK(F8,$F$4:$F$13,1)</f>
        <v>5</v>
      </c>
      <c r="B8" s="4">
        <v>105</v>
      </c>
      <c r="C8" s="4" t="s">
        <v>23</v>
      </c>
      <c r="D8" s="4" t="s">
        <v>24</v>
      </c>
      <c r="E8" s="4" t="s">
        <v>15</v>
      </c>
      <c r="F8" s="5">
        <f>IF($H$3=1,G8,0)+IF($J$3=1,I8,0)+IF($L$3=1,K8,0)+IF($N$3=1,M8,0)+IF($P$3=1,O8,0)</f>
        <v>139.84</v>
      </c>
      <c r="G8" s="5">
        <v>35.58</v>
      </c>
      <c r="H8" s="4">
        <v>2</v>
      </c>
      <c r="I8" s="5">
        <v>34.76</v>
      </c>
      <c r="J8" s="4">
        <v>1</v>
      </c>
      <c r="K8" s="5">
        <v>35.33</v>
      </c>
      <c r="L8" s="4">
        <v>2</v>
      </c>
      <c r="M8" s="5">
        <v>34.700000000000003</v>
      </c>
      <c r="N8" s="4">
        <v>1</v>
      </c>
      <c r="O8" s="5">
        <v>35.049999999999997</v>
      </c>
      <c r="P8" s="4">
        <v>2</v>
      </c>
    </row>
    <row r="9" spans="1:16" x14ac:dyDescent="0.25">
      <c r="A9" s="4">
        <f>RANK(F9,$F$4:$F$13,1)</f>
        <v>6</v>
      </c>
      <c r="B9" s="4">
        <v>125</v>
      </c>
      <c r="C9" s="4" t="s">
        <v>25</v>
      </c>
      <c r="D9" s="4" t="s">
        <v>26</v>
      </c>
      <c r="E9" s="4" t="s">
        <v>20</v>
      </c>
      <c r="F9" s="5">
        <f>IF($H$3=1,G9,0)+IF($J$3=1,I9,0)+IF($L$3=1,K9,0)+IF($N$3=1,M9,0)+IF($P$3=1,O9,0)</f>
        <v>139.85000000000002</v>
      </c>
      <c r="G9" s="5">
        <v>35.479999999999997</v>
      </c>
      <c r="H9" s="4">
        <v>2</v>
      </c>
      <c r="I9" s="5">
        <v>35.049999999999997</v>
      </c>
      <c r="J9" s="4">
        <v>1</v>
      </c>
      <c r="K9" s="5">
        <v>35.090000000000003</v>
      </c>
      <c r="L9" s="4">
        <v>2</v>
      </c>
      <c r="M9" s="5">
        <v>34.76</v>
      </c>
      <c r="N9" s="4">
        <v>1</v>
      </c>
      <c r="O9" s="5">
        <v>34.950000000000003</v>
      </c>
      <c r="P9" s="4">
        <v>2</v>
      </c>
    </row>
    <row r="10" spans="1:16" x14ac:dyDescent="0.25">
      <c r="A10" s="4">
        <f>RANK(F10,$F$4:$F$13,1)</f>
        <v>7</v>
      </c>
      <c r="B10" s="4">
        <v>131</v>
      </c>
      <c r="C10" s="4" t="s">
        <v>27</v>
      </c>
      <c r="D10" s="4" t="s">
        <v>28</v>
      </c>
      <c r="E10" s="4" t="s">
        <v>20</v>
      </c>
      <c r="F10" s="5">
        <f>IF($H$3=1,G10,0)+IF($J$3=1,I10,0)+IF($L$3=1,K10,0)+IF($N$3=1,M10,0)+IF($P$3=1,O10,0)</f>
        <v>140.01</v>
      </c>
      <c r="G10" s="5">
        <v>36.770000000000003</v>
      </c>
      <c r="H10" s="4">
        <v>2</v>
      </c>
      <c r="I10" s="5">
        <v>34.78</v>
      </c>
      <c r="J10" s="4">
        <v>1</v>
      </c>
      <c r="K10" s="5">
        <v>35.15</v>
      </c>
      <c r="L10" s="4">
        <v>2</v>
      </c>
      <c r="M10" s="5">
        <v>34.659999999999997</v>
      </c>
      <c r="N10" s="4">
        <v>1</v>
      </c>
      <c r="O10" s="5">
        <v>35.42</v>
      </c>
      <c r="P10" s="4">
        <v>2</v>
      </c>
    </row>
    <row r="11" spans="1:16" x14ac:dyDescent="0.25">
      <c r="A11" s="4">
        <f>RANK(F11,$F$4:$F$13,1)</f>
        <v>8</v>
      </c>
      <c r="B11" s="4">
        <v>117</v>
      </c>
      <c r="C11" s="4" t="s">
        <v>29</v>
      </c>
      <c r="D11" s="4" t="s">
        <v>30</v>
      </c>
      <c r="E11" s="4" t="s">
        <v>20</v>
      </c>
      <c r="F11" s="5">
        <f>IF($H$3=1,G11,0)+IF($J$3=1,I11,0)+IF($L$3=1,K11,0)+IF($N$3=1,M11,0)+IF($P$3=1,O11,0)</f>
        <v>140.07</v>
      </c>
      <c r="G11" s="5">
        <v>34.78</v>
      </c>
      <c r="H11" s="4">
        <v>1</v>
      </c>
      <c r="I11" s="5">
        <v>35.24</v>
      </c>
      <c r="J11" s="4">
        <v>2</v>
      </c>
      <c r="K11" s="5">
        <v>35</v>
      </c>
      <c r="L11" s="4">
        <v>1</v>
      </c>
      <c r="M11" s="5">
        <v>35.1</v>
      </c>
      <c r="N11" s="4">
        <v>2</v>
      </c>
      <c r="O11" s="5">
        <v>34.729999999999997</v>
      </c>
      <c r="P11" s="4">
        <v>1</v>
      </c>
    </row>
    <row r="12" spans="1:16" x14ac:dyDescent="0.25">
      <c r="A12" s="4">
        <f>RANK(F12,$F$4:$F$13,1)</f>
        <v>9</v>
      </c>
      <c r="B12" s="4">
        <v>116</v>
      </c>
      <c r="C12" s="4" t="s">
        <v>18</v>
      </c>
      <c r="D12" s="4" t="s">
        <v>31</v>
      </c>
      <c r="E12" s="4" t="s">
        <v>20</v>
      </c>
      <c r="F12" s="5">
        <f>IF($H$3=1,G12,0)+IF($J$3=1,I12,0)+IF($L$3=1,K12,0)+IF($N$3=1,M12,0)+IF($P$3=1,O12,0)</f>
        <v>140.57999999999998</v>
      </c>
      <c r="G12" s="5">
        <v>35.51</v>
      </c>
      <c r="H12" s="4">
        <v>2</v>
      </c>
      <c r="I12" s="5">
        <v>35.11</v>
      </c>
      <c r="J12" s="4">
        <v>1</v>
      </c>
      <c r="K12" s="5">
        <v>35.409999999999997</v>
      </c>
      <c r="L12" s="4">
        <v>2</v>
      </c>
      <c r="M12" s="5">
        <v>34.74</v>
      </c>
      <c r="N12" s="4">
        <v>1</v>
      </c>
      <c r="O12" s="5">
        <v>35.32</v>
      </c>
      <c r="P12" s="4">
        <v>2</v>
      </c>
    </row>
    <row r="13" spans="1:16" x14ac:dyDescent="0.25">
      <c r="A13" s="4">
        <f>RANK(F13,$F$4:$F$13,1)</f>
        <v>10</v>
      </c>
      <c r="B13" s="4">
        <v>119</v>
      </c>
      <c r="C13" s="4" t="s">
        <v>32</v>
      </c>
      <c r="D13" s="4" t="s">
        <v>33</v>
      </c>
      <c r="E13" s="4" t="s">
        <v>20</v>
      </c>
      <c r="F13" s="5">
        <f>IF($H$3=1,G13,0)+IF($J$3=1,I13,0)+IF($L$3=1,K13,0)+IF($N$3=1,M13,0)+IF($P$3=1,O13,0)</f>
        <v>141.06</v>
      </c>
      <c r="G13" s="5">
        <v>35.61</v>
      </c>
      <c r="H13" s="4">
        <v>2</v>
      </c>
      <c r="I13" s="5">
        <v>35.11</v>
      </c>
      <c r="J13" s="4">
        <v>1</v>
      </c>
      <c r="K13" s="5">
        <v>35.619999999999997</v>
      </c>
      <c r="L13" s="4">
        <v>2</v>
      </c>
      <c r="M13" s="5">
        <v>34.869999999999997</v>
      </c>
      <c r="N13" s="4">
        <v>1</v>
      </c>
      <c r="O13" s="5">
        <v>35.46</v>
      </c>
      <c r="P13" s="4">
        <v>2</v>
      </c>
    </row>
  </sheetData>
  <mergeCells count="2">
    <mergeCell ref="A1:P1"/>
    <mergeCell ref="A2:P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RANK(F4,$F$4:$F$15,1)</f>
        <v>1</v>
      </c>
      <c r="B4" s="4">
        <v>303</v>
      </c>
      <c r="C4" s="4" t="s">
        <v>35</v>
      </c>
      <c r="D4" s="4" t="s">
        <v>36</v>
      </c>
      <c r="E4" s="4" t="s">
        <v>15</v>
      </c>
      <c r="F4" s="5">
        <f>IF($H$3=1,G4,0)+IF($J$3=1,I4,0)+IF($L$3=1,K4,0)+IF($N$3=1,M4,0)+IF($P$3=1,O4,0)</f>
        <v>132.80000000000001</v>
      </c>
      <c r="G4" s="5">
        <v>33.15</v>
      </c>
      <c r="H4" s="4">
        <v>1</v>
      </c>
      <c r="I4" s="5">
        <v>33.42</v>
      </c>
      <c r="J4" s="4">
        <v>2</v>
      </c>
      <c r="K4" s="5">
        <v>33.090000000000003</v>
      </c>
      <c r="L4" s="4">
        <v>1</v>
      </c>
      <c r="M4" s="5">
        <v>33.39</v>
      </c>
      <c r="N4" s="4">
        <v>2</v>
      </c>
      <c r="O4" s="5">
        <v>32.9</v>
      </c>
      <c r="P4" s="4">
        <v>1</v>
      </c>
    </row>
    <row r="5" spans="1:16" x14ac:dyDescent="0.25">
      <c r="A5" s="4">
        <f>RANK(F5,$F$4:$F$15,1)</f>
        <v>2</v>
      </c>
      <c r="B5" s="4">
        <v>313</v>
      </c>
      <c r="C5" s="4" t="s">
        <v>18</v>
      </c>
      <c r="D5" s="4" t="s">
        <v>37</v>
      </c>
      <c r="E5" s="4" t="s">
        <v>20</v>
      </c>
      <c r="F5" s="5">
        <f>IF($H$3=1,G5,0)+IF($J$3=1,I5,0)+IF($L$3=1,K5,0)+IF($N$3=1,M5,0)+IF($P$3=1,O5,0)</f>
        <v>132.92000000000002</v>
      </c>
      <c r="G5" s="5">
        <v>33.090000000000003</v>
      </c>
      <c r="H5" s="4">
        <v>1</v>
      </c>
      <c r="I5" s="5">
        <v>33.43</v>
      </c>
      <c r="J5" s="4">
        <v>2</v>
      </c>
      <c r="K5" s="5">
        <v>33.11</v>
      </c>
      <c r="L5" s="4">
        <v>1</v>
      </c>
      <c r="M5" s="5">
        <v>33.43</v>
      </c>
      <c r="N5" s="4">
        <v>2</v>
      </c>
      <c r="O5" s="5">
        <v>32.950000000000003</v>
      </c>
      <c r="P5" s="4">
        <v>1</v>
      </c>
    </row>
    <row r="6" spans="1:16" x14ac:dyDescent="0.25">
      <c r="A6" s="4">
        <f>RANK(F6,$F$4:$F$15,1)</f>
        <v>3</v>
      </c>
      <c r="B6" s="4">
        <v>301</v>
      </c>
      <c r="C6" s="4" t="s">
        <v>38</v>
      </c>
      <c r="D6" s="4" t="s">
        <v>39</v>
      </c>
      <c r="E6" s="4" t="s">
        <v>15</v>
      </c>
      <c r="F6" s="5">
        <f>IF($H$3=1,G6,0)+IF($J$3=1,I6,0)+IF($L$3=1,K6,0)+IF($N$3=1,M6,0)+IF($P$3=1,O6,0)</f>
        <v>133.01999999999998</v>
      </c>
      <c r="G6" s="5">
        <v>33</v>
      </c>
      <c r="H6" s="4">
        <v>1</v>
      </c>
      <c r="I6" s="5">
        <v>33.39</v>
      </c>
      <c r="J6" s="4">
        <v>2</v>
      </c>
      <c r="K6" s="5">
        <v>33.19</v>
      </c>
      <c r="L6" s="4">
        <v>1</v>
      </c>
      <c r="M6" s="5">
        <v>33.409999999999997</v>
      </c>
      <c r="N6" s="4">
        <v>2</v>
      </c>
      <c r="O6" s="5">
        <v>33.03</v>
      </c>
      <c r="P6" s="4">
        <v>1</v>
      </c>
    </row>
    <row r="7" spans="1:16" x14ac:dyDescent="0.25">
      <c r="A7" s="4">
        <f>RANK(F7,$F$4:$F$15,1)</f>
        <v>4</v>
      </c>
      <c r="B7" s="4">
        <v>324</v>
      </c>
      <c r="C7" s="4" t="s">
        <v>40</v>
      </c>
      <c r="D7" s="4" t="s">
        <v>41</v>
      </c>
      <c r="E7" s="4" t="s">
        <v>20</v>
      </c>
      <c r="F7" s="5">
        <f>IF($H$3=1,G7,0)+IF($J$3=1,I7,0)+IF($L$3=1,K7,0)+IF($N$3=1,M7,0)+IF($P$3=1,O7,0)</f>
        <v>133.35</v>
      </c>
      <c r="G7" s="5">
        <v>33.57</v>
      </c>
      <c r="H7" s="4">
        <v>2</v>
      </c>
      <c r="I7" s="5">
        <v>33.17</v>
      </c>
      <c r="J7" s="4">
        <v>1</v>
      </c>
      <c r="K7" s="5">
        <v>33.58</v>
      </c>
      <c r="L7" s="4">
        <v>2</v>
      </c>
      <c r="M7" s="5">
        <v>33.159999999999997</v>
      </c>
      <c r="N7" s="4">
        <v>1</v>
      </c>
      <c r="O7" s="5">
        <v>33.44</v>
      </c>
      <c r="P7" s="4">
        <v>2</v>
      </c>
    </row>
    <row r="8" spans="1:16" x14ac:dyDescent="0.25">
      <c r="A8" s="4">
        <f>RANK(F8,$F$4:$F$15,1)</f>
        <v>5</v>
      </c>
      <c r="B8" s="4">
        <v>317</v>
      </c>
      <c r="C8" s="4" t="s">
        <v>35</v>
      </c>
      <c r="D8" s="4" t="s">
        <v>42</v>
      </c>
      <c r="E8" s="4" t="s">
        <v>15</v>
      </c>
      <c r="F8" s="5">
        <f>IF($H$3=1,G8,0)+IF($J$3=1,I8,0)+IF($L$3=1,K8,0)+IF($N$3=1,M8,0)+IF($P$3=1,O8,0)</f>
        <v>133.38</v>
      </c>
      <c r="G8" s="5">
        <v>33.14</v>
      </c>
      <c r="H8" s="4">
        <v>1</v>
      </c>
      <c r="I8" s="5">
        <v>33.58</v>
      </c>
      <c r="J8" s="4">
        <v>2</v>
      </c>
      <c r="K8" s="5">
        <v>33.200000000000003</v>
      </c>
      <c r="L8" s="4">
        <v>1</v>
      </c>
      <c r="M8" s="5">
        <v>33.49</v>
      </c>
      <c r="N8" s="4">
        <v>2</v>
      </c>
      <c r="O8" s="5">
        <v>33.11</v>
      </c>
      <c r="P8" s="4">
        <v>1</v>
      </c>
    </row>
    <row r="9" spans="1:16" x14ac:dyDescent="0.25">
      <c r="A9" s="4">
        <f>RANK(F9,$F$4:$F$15,1)</f>
        <v>6</v>
      </c>
      <c r="B9" s="4">
        <v>302</v>
      </c>
      <c r="C9" s="4" t="s">
        <v>43</v>
      </c>
      <c r="D9" s="4" t="s">
        <v>44</v>
      </c>
      <c r="E9" s="4" t="s">
        <v>15</v>
      </c>
      <c r="F9" s="5">
        <f>IF($H$3=1,G9,0)+IF($J$3=1,I9,0)+IF($L$3=1,K9,0)+IF($N$3=1,M9,0)+IF($P$3=1,O9,0)</f>
        <v>133.49</v>
      </c>
      <c r="G9" s="5">
        <v>33.6</v>
      </c>
      <c r="H9" s="4">
        <v>2</v>
      </c>
      <c r="I9" s="5">
        <v>33.24</v>
      </c>
      <c r="J9" s="4">
        <v>1</v>
      </c>
      <c r="K9" s="5">
        <v>33.619999999999997</v>
      </c>
      <c r="L9" s="4">
        <v>2</v>
      </c>
      <c r="M9" s="5">
        <v>33.19</v>
      </c>
      <c r="N9" s="4">
        <v>1</v>
      </c>
      <c r="O9" s="5">
        <v>33.44</v>
      </c>
      <c r="P9" s="4">
        <v>2</v>
      </c>
    </row>
    <row r="10" spans="1:16" x14ac:dyDescent="0.25">
      <c r="A10" s="4">
        <f>RANK(F10,$F$4:$F$15,1)</f>
        <v>7</v>
      </c>
      <c r="B10" s="4">
        <v>310</v>
      </c>
      <c r="C10" s="4" t="s">
        <v>45</v>
      </c>
      <c r="D10" s="4" t="s">
        <v>46</v>
      </c>
      <c r="E10" s="4" t="s">
        <v>15</v>
      </c>
      <c r="F10" s="5">
        <f>IF($H$3=1,G10,0)+IF($J$3=1,I10,0)+IF($L$3=1,K10,0)+IF($N$3=1,M10,0)+IF($P$3=1,O10,0)</f>
        <v>133.52000000000001</v>
      </c>
      <c r="G10" s="5">
        <v>33.659999999999997</v>
      </c>
      <c r="H10" s="4">
        <v>2</v>
      </c>
      <c r="I10" s="5">
        <v>33.229999999999997</v>
      </c>
      <c r="J10" s="4">
        <v>1</v>
      </c>
      <c r="K10" s="5">
        <v>33.67</v>
      </c>
      <c r="L10" s="4">
        <v>2</v>
      </c>
      <c r="M10" s="5">
        <v>33.200000000000003</v>
      </c>
      <c r="N10" s="4">
        <v>1</v>
      </c>
      <c r="O10" s="5">
        <v>33.42</v>
      </c>
      <c r="P10" s="4">
        <v>2</v>
      </c>
    </row>
    <row r="11" spans="1:16" x14ac:dyDescent="0.25">
      <c r="A11" s="4">
        <f>RANK(F11,$F$4:$F$15,1)</f>
        <v>8</v>
      </c>
      <c r="B11" s="4">
        <v>314</v>
      </c>
      <c r="C11" s="4" t="s">
        <v>47</v>
      </c>
      <c r="D11" s="4" t="s">
        <v>17</v>
      </c>
      <c r="E11" s="4" t="s">
        <v>20</v>
      </c>
      <c r="F11" s="5">
        <f>IF($H$3=1,G11,0)+IF($J$3=1,I11,0)+IF($L$3=1,K11,0)+IF($N$3=1,M11,0)+IF($P$3=1,O11,0)</f>
        <v>133.63000000000002</v>
      </c>
      <c r="G11" s="5">
        <v>33.58</v>
      </c>
      <c r="H11" s="4">
        <v>2</v>
      </c>
      <c r="I11" s="5">
        <v>33.28</v>
      </c>
      <c r="J11" s="4">
        <v>1</v>
      </c>
      <c r="K11" s="5">
        <v>33.590000000000003</v>
      </c>
      <c r="L11" s="4">
        <v>2</v>
      </c>
      <c r="M11" s="5">
        <v>33.270000000000003</v>
      </c>
      <c r="N11" s="4">
        <v>1</v>
      </c>
      <c r="O11" s="5">
        <v>33.49</v>
      </c>
      <c r="P11" s="4">
        <v>2</v>
      </c>
    </row>
    <row r="12" spans="1:16" x14ac:dyDescent="0.25">
      <c r="A12" s="4">
        <f>RANK(F12,$F$4:$F$15,1)</f>
        <v>9</v>
      </c>
      <c r="B12" s="4">
        <v>329</v>
      </c>
      <c r="C12" s="4" t="s">
        <v>48</v>
      </c>
      <c r="D12" s="4" t="s">
        <v>49</v>
      </c>
      <c r="E12" s="4" t="s">
        <v>20</v>
      </c>
      <c r="F12" s="5">
        <f>IF($H$3=1,G12,0)+IF($J$3=1,I12,0)+IF($L$3=1,K12,0)+IF($N$3=1,M12,0)+IF($P$3=1,O12,0)</f>
        <v>133.93</v>
      </c>
      <c r="G12" s="5">
        <v>33.61</v>
      </c>
      <c r="H12" s="4">
        <v>2</v>
      </c>
      <c r="I12" s="5">
        <v>33.270000000000003</v>
      </c>
      <c r="J12" s="4">
        <v>1</v>
      </c>
      <c r="K12" s="5">
        <v>33.729999999999997</v>
      </c>
      <c r="L12" s="4">
        <v>2</v>
      </c>
      <c r="M12" s="5">
        <v>33.380000000000003</v>
      </c>
      <c r="N12" s="4">
        <v>1</v>
      </c>
      <c r="O12" s="5">
        <v>33.549999999999997</v>
      </c>
      <c r="P12" s="4">
        <v>2</v>
      </c>
    </row>
    <row r="13" spans="1:16" x14ac:dyDescent="0.25">
      <c r="A13" s="4">
        <f>RANK(F13,$F$4:$F$15,1)</f>
        <v>10</v>
      </c>
      <c r="B13" s="4">
        <v>325</v>
      </c>
      <c r="C13" s="4" t="s">
        <v>50</v>
      </c>
      <c r="D13" s="4" t="s">
        <v>51</v>
      </c>
      <c r="E13" s="4" t="s">
        <v>20</v>
      </c>
      <c r="F13" s="5">
        <f>IF($H$3=1,G13,0)+IF($J$3=1,I13,0)+IF($L$3=1,K13,0)+IF($N$3=1,M13,0)+IF($P$3=1,O13,0)</f>
        <v>134.54</v>
      </c>
      <c r="G13" s="5">
        <v>33.56</v>
      </c>
      <c r="H13" s="4">
        <v>1</v>
      </c>
      <c r="I13" s="5">
        <v>33.74</v>
      </c>
      <c r="J13" s="4">
        <v>2</v>
      </c>
      <c r="K13" s="5">
        <v>33.619999999999997</v>
      </c>
      <c r="L13" s="4">
        <v>1</v>
      </c>
      <c r="M13" s="5">
        <v>33.83</v>
      </c>
      <c r="N13" s="4">
        <v>2</v>
      </c>
      <c r="O13" s="5">
        <v>33.35</v>
      </c>
      <c r="P13" s="4">
        <v>1</v>
      </c>
    </row>
    <row r="14" spans="1:16" x14ac:dyDescent="0.25">
      <c r="A14" s="4">
        <f>RANK(F14,$F$4:$F$15,1)</f>
        <v>11</v>
      </c>
      <c r="B14" s="4">
        <v>401</v>
      </c>
      <c r="C14" s="4" t="s">
        <v>52</v>
      </c>
      <c r="D14" s="4" t="s">
        <v>53</v>
      </c>
      <c r="E14" s="4" t="s">
        <v>54</v>
      </c>
      <c r="F14" s="5">
        <f>IF($H$3=1,G14,0)+IF($J$3=1,I14,0)+IF($L$3=1,K14,0)+IF($N$3=1,M14,0)+IF($P$3=1,O14,0)</f>
        <v>134.69999999999999</v>
      </c>
      <c r="G14" s="5">
        <v>33.39</v>
      </c>
      <c r="H14" s="4">
        <v>1</v>
      </c>
      <c r="I14" s="5">
        <v>33.74</v>
      </c>
      <c r="J14" s="4">
        <v>2</v>
      </c>
      <c r="K14" s="5">
        <v>33.67</v>
      </c>
      <c r="L14" s="4">
        <v>1</v>
      </c>
      <c r="M14" s="5">
        <v>33.86</v>
      </c>
      <c r="N14" s="4">
        <v>2</v>
      </c>
      <c r="O14" s="5">
        <v>33.43</v>
      </c>
      <c r="P14" s="4">
        <v>1</v>
      </c>
    </row>
    <row r="15" spans="1:16" x14ac:dyDescent="0.25">
      <c r="A15" s="4">
        <f>RANK(F15,$F$4:$F$15,1)</f>
        <v>12</v>
      </c>
      <c r="B15" s="4">
        <v>326</v>
      </c>
      <c r="C15" s="4" t="s">
        <v>32</v>
      </c>
      <c r="D15" s="4" t="s">
        <v>55</v>
      </c>
      <c r="E15" s="4" t="s">
        <v>20</v>
      </c>
      <c r="F15" s="5">
        <f>IF($H$3=1,G15,0)+IF($J$3=1,I15,0)+IF($L$3=1,K15,0)+IF($N$3=1,M15,0)+IF($P$3=1,O15,0)</f>
        <v>134.94</v>
      </c>
      <c r="G15" s="5">
        <v>33.82</v>
      </c>
      <c r="H15" s="4">
        <v>2</v>
      </c>
      <c r="I15" s="5">
        <v>33.340000000000003</v>
      </c>
      <c r="J15" s="4">
        <v>1</v>
      </c>
      <c r="K15" s="5">
        <v>33.97</v>
      </c>
      <c r="L15" s="4">
        <v>2</v>
      </c>
      <c r="M15" s="5">
        <v>33.86</v>
      </c>
      <c r="N15" s="4">
        <v>1</v>
      </c>
      <c r="O15" s="5">
        <v>33.770000000000003</v>
      </c>
      <c r="P15" s="4">
        <v>2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RANK(F4,$F$4:$F$14,1)</f>
        <v>1</v>
      </c>
      <c r="B4" s="4">
        <v>303</v>
      </c>
      <c r="C4" s="4" t="s">
        <v>35</v>
      </c>
      <c r="D4" s="4" t="s">
        <v>36</v>
      </c>
      <c r="E4" s="4" t="s">
        <v>15</v>
      </c>
      <c r="F4" s="5">
        <f>IF($H$3=1,G4,0)+IF($J$3=1,I4,0)+IF($L$3=1,K4,0)+IF($N$3=1,M4,0)+IF($P$3=1,O4,0)</f>
        <v>132.80000000000001</v>
      </c>
      <c r="G4" s="5">
        <v>33.15</v>
      </c>
      <c r="H4" s="4">
        <v>1</v>
      </c>
      <c r="I4" s="5">
        <v>33.42</v>
      </c>
      <c r="J4" s="4">
        <v>2</v>
      </c>
      <c r="K4" s="5">
        <v>33.090000000000003</v>
      </c>
      <c r="L4" s="4">
        <v>1</v>
      </c>
      <c r="M4" s="5">
        <v>33.39</v>
      </c>
      <c r="N4" s="4">
        <v>2</v>
      </c>
      <c r="O4" s="5">
        <v>32.9</v>
      </c>
      <c r="P4" s="4">
        <v>1</v>
      </c>
    </row>
    <row r="5" spans="1:16" x14ac:dyDescent="0.25">
      <c r="A5" s="4">
        <f>RANK(F5,$F$4:$F$14,1)</f>
        <v>2</v>
      </c>
      <c r="B5" s="4">
        <v>313</v>
      </c>
      <c r="C5" s="4" t="s">
        <v>18</v>
      </c>
      <c r="D5" s="4" t="s">
        <v>37</v>
      </c>
      <c r="E5" s="4" t="s">
        <v>20</v>
      </c>
      <c r="F5" s="5">
        <f>IF($H$3=1,G5,0)+IF($J$3=1,I5,0)+IF($L$3=1,K5,0)+IF($N$3=1,M5,0)+IF($P$3=1,O5,0)</f>
        <v>132.92000000000002</v>
      </c>
      <c r="G5" s="5">
        <v>33.090000000000003</v>
      </c>
      <c r="H5" s="4">
        <v>1</v>
      </c>
      <c r="I5" s="5">
        <v>33.43</v>
      </c>
      <c r="J5" s="4">
        <v>2</v>
      </c>
      <c r="K5" s="5">
        <v>33.11</v>
      </c>
      <c r="L5" s="4">
        <v>1</v>
      </c>
      <c r="M5" s="5">
        <v>33.43</v>
      </c>
      <c r="N5" s="4">
        <v>2</v>
      </c>
      <c r="O5" s="5">
        <v>32.950000000000003</v>
      </c>
      <c r="P5" s="4">
        <v>1</v>
      </c>
    </row>
    <row r="6" spans="1:16" x14ac:dyDescent="0.25">
      <c r="A6" s="4">
        <f>RANK(F6,$F$4:$F$14,1)</f>
        <v>3</v>
      </c>
      <c r="B6" s="4">
        <v>301</v>
      </c>
      <c r="C6" s="4" t="s">
        <v>38</v>
      </c>
      <c r="D6" s="4" t="s">
        <v>39</v>
      </c>
      <c r="E6" s="4" t="s">
        <v>15</v>
      </c>
      <c r="F6" s="5">
        <f>IF($H$3=1,G6,0)+IF($J$3=1,I6,0)+IF($L$3=1,K6,0)+IF($N$3=1,M6,0)+IF($P$3=1,O6,0)</f>
        <v>133.01999999999998</v>
      </c>
      <c r="G6" s="5">
        <v>33</v>
      </c>
      <c r="H6" s="4">
        <v>1</v>
      </c>
      <c r="I6" s="5">
        <v>33.39</v>
      </c>
      <c r="J6" s="4">
        <v>2</v>
      </c>
      <c r="K6" s="5">
        <v>33.19</v>
      </c>
      <c r="L6" s="4">
        <v>1</v>
      </c>
      <c r="M6" s="5">
        <v>33.409999999999997</v>
      </c>
      <c r="N6" s="4">
        <v>2</v>
      </c>
      <c r="O6" s="5">
        <v>33.03</v>
      </c>
      <c r="P6" s="4">
        <v>1</v>
      </c>
    </row>
    <row r="7" spans="1:16" x14ac:dyDescent="0.25">
      <c r="A7" s="4">
        <f>RANK(F7,$F$4:$F$14,1)</f>
        <v>4</v>
      </c>
      <c r="B7" s="4">
        <v>324</v>
      </c>
      <c r="C7" s="4" t="s">
        <v>40</v>
      </c>
      <c r="D7" s="4" t="s">
        <v>41</v>
      </c>
      <c r="E7" s="4" t="s">
        <v>20</v>
      </c>
      <c r="F7" s="5">
        <f>IF($H$3=1,G7,0)+IF($J$3=1,I7,0)+IF($L$3=1,K7,0)+IF($N$3=1,M7,0)+IF($P$3=1,O7,0)</f>
        <v>133.35</v>
      </c>
      <c r="G7" s="5">
        <v>33.57</v>
      </c>
      <c r="H7" s="4">
        <v>2</v>
      </c>
      <c r="I7" s="5">
        <v>33.17</v>
      </c>
      <c r="J7" s="4">
        <v>1</v>
      </c>
      <c r="K7" s="5">
        <v>33.58</v>
      </c>
      <c r="L7" s="4">
        <v>2</v>
      </c>
      <c r="M7" s="5">
        <v>33.159999999999997</v>
      </c>
      <c r="N7" s="4">
        <v>1</v>
      </c>
      <c r="O7" s="5">
        <v>33.44</v>
      </c>
      <c r="P7" s="4">
        <v>2</v>
      </c>
    </row>
    <row r="8" spans="1:16" x14ac:dyDescent="0.25">
      <c r="A8" s="4">
        <f>RANK(F8,$F$4:$F$14,1)</f>
        <v>5</v>
      </c>
      <c r="B8" s="4">
        <v>317</v>
      </c>
      <c r="C8" s="4" t="s">
        <v>35</v>
      </c>
      <c r="D8" s="4" t="s">
        <v>42</v>
      </c>
      <c r="E8" s="4" t="s">
        <v>15</v>
      </c>
      <c r="F8" s="5">
        <f>IF($H$3=1,G8,0)+IF($J$3=1,I8,0)+IF($L$3=1,K8,0)+IF($N$3=1,M8,0)+IF($P$3=1,O8,0)</f>
        <v>133.38</v>
      </c>
      <c r="G8" s="5">
        <v>33.14</v>
      </c>
      <c r="H8" s="4">
        <v>1</v>
      </c>
      <c r="I8" s="5">
        <v>33.58</v>
      </c>
      <c r="J8" s="4">
        <v>2</v>
      </c>
      <c r="K8" s="5">
        <v>33.200000000000003</v>
      </c>
      <c r="L8" s="4">
        <v>1</v>
      </c>
      <c r="M8" s="5">
        <v>33.49</v>
      </c>
      <c r="N8" s="4">
        <v>2</v>
      </c>
      <c r="O8" s="5">
        <v>33.11</v>
      </c>
      <c r="P8" s="4">
        <v>1</v>
      </c>
    </row>
    <row r="9" spans="1:16" x14ac:dyDescent="0.25">
      <c r="A9" s="4">
        <f>RANK(F9,$F$4:$F$14,1)</f>
        <v>6</v>
      </c>
      <c r="B9" s="4">
        <v>302</v>
      </c>
      <c r="C9" s="4" t="s">
        <v>43</v>
      </c>
      <c r="D9" s="4" t="s">
        <v>44</v>
      </c>
      <c r="E9" s="4" t="s">
        <v>15</v>
      </c>
      <c r="F9" s="5">
        <f>IF($H$3=1,G9,0)+IF($J$3=1,I9,0)+IF($L$3=1,K9,0)+IF($N$3=1,M9,0)+IF($P$3=1,O9,0)</f>
        <v>133.49</v>
      </c>
      <c r="G9" s="5">
        <v>33.6</v>
      </c>
      <c r="H9" s="4">
        <v>2</v>
      </c>
      <c r="I9" s="5">
        <v>33.24</v>
      </c>
      <c r="J9" s="4">
        <v>1</v>
      </c>
      <c r="K9" s="5">
        <v>33.619999999999997</v>
      </c>
      <c r="L9" s="4">
        <v>2</v>
      </c>
      <c r="M9" s="5">
        <v>33.19</v>
      </c>
      <c r="N9" s="4">
        <v>1</v>
      </c>
      <c r="O9" s="5">
        <v>33.44</v>
      </c>
      <c r="P9" s="4">
        <v>2</v>
      </c>
    </row>
    <row r="10" spans="1:16" x14ac:dyDescent="0.25">
      <c r="A10" s="4">
        <f>RANK(F10,$F$4:$F$14,1)</f>
        <v>7</v>
      </c>
      <c r="B10" s="4">
        <v>310</v>
      </c>
      <c r="C10" s="4" t="s">
        <v>45</v>
      </c>
      <c r="D10" s="4" t="s">
        <v>46</v>
      </c>
      <c r="E10" s="4" t="s">
        <v>15</v>
      </c>
      <c r="F10" s="5">
        <f>IF($H$3=1,G10,0)+IF($J$3=1,I10,0)+IF($L$3=1,K10,0)+IF($N$3=1,M10,0)+IF($P$3=1,O10,0)</f>
        <v>133.52000000000001</v>
      </c>
      <c r="G10" s="5">
        <v>33.659999999999997</v>
      </c>
      <c r="H10" s="4">
        <v>2</v>
      </c>
      <c r="I10" s="5">
        <v>33.229999999999997</v>
      </c>
      <c r="J10" s="4">
        <v>1</v>
      </c>
      <c r="K10" s="5">
        <v>33.67</v>
      </c>
      <c r="L10" s="4">
        <v>2</v>
      </c>
      <c r="M10" s="5">
        <v>33.200000000000003</v>
      </c>
      <c r="N10" s="4">
        <v>1</v>
      </c>
      <c r="O10" s="5">
        <v>33.42</v>
      </c>
      <c r="P10" s="4">
        <v>2</v>
      </c>
    </row>
    <row r="11" spans="1:16" x14ac:dyDescent="0.25">
      <c r="A11" s="4">
        <f>RANK(F11,$F$4:$F$14,1)</f>
        <v>8</v>
      </c>
      <c r="B11" s="4">
        <v>314</v>
      </c>
      <c r="C11" s="4" t="s">
        <v>47</v>
      </c>
      <c r="D11" s="4" t="s">
        <v>17</v>
      </c>
      <c r="E11" s="4" t="s">
        <v>20</v>
      </c>
      <c r="F11" s="5">
        <f>IF($H$3=1,G11,0)+IF($J$3=1,I11,0)+IF($L$3=1,K11,0)+IF($N$3=1,M11,0)+IF($P$3=1,O11,0)</f>
        <v>133.63000000000002</v>
      </c>
      <c r="G11" s="5">
        <v>33.58</v>
      </c>
      <c r="H11" s="4">
        <v>2</v>
      </c>
      <c r="I11" s="5">
        <v>33.28</v>
      </c>
      <c r="J11" s="4">
        <v>1</v>
      </c>
      <c r="K11" s="5">
        <v>33.590000000000003</v>
      </c>
      <c r="L11" s="4">
        <v>2</v>
      </c>
      <c r="M11" s="5">
        <v>33.270000000000003</v>
      </c>
      <c r="N11" s="4">
        <v>1</v>
      </c>
      <c r="O11" s="5">
        <v>33.49</v>
      </c>
      <c r="P11" s="4">
        <v>2</v>
      </c>
    </row>
    <row r="12" spans="1:16" x14ac:dyDescent="0.25">
      <c r="A12" s="4">
        <f>RANK(F12,$F$4:$F$14,1)</f>
        <v>9</v>
      </c>
      <c r="B12" s="4">
        <v>329</v>
      </c>
      <c r="C12" s="4" t="s">
        <v>48</v>
      </c>
      <c r="D12" s="4" t="s">
        <v>49</v>
      </c>
      <c r="E12" s="4" t="s">
        <v>20</v>
      </c>
      <c r="F12" s="5">
        <f>IF($H$3=1,G12,0)+IF($J$3=1,I12,0)+IF($L$3=1,K12,0)+IF($N$3=1,M12,0)+IF($P$3=1,O12,0)</f>
        <v>133.93</v>
      </c>
      <c r="G12" s="5">
        <v>33.61</v>
      </c>
      <c r="H12" s="4">
        <v>2</v>
      </c>
      <c r="I12" s="5">
        <v>33.270000000000003</v>
      </c>
      <c r="J12" s="4">
        <v>1</v>
      </c>
      <c r="K12" s="5">
        <v>33.729999999999997</v>
      </c>
      <c r="L12" s="4">
        <v>2</v>
      </c>
      <c r="M12" s="5">
        <v>33.380000000000003</v>
      </c>
      <c r="N12" s="4">
        <v>1</v>
      </c>
      <c r="O12" s="5">
        <v>33.549999999999997</v>
      </c>
      <c r="P12" s="4">
        <v>2</v>
      </c>
    </row>
    <row r="13" spans="1:16" x14ac:dyDescent="0.25">
      <c r="A13" s="4">
        <f>RANK(F13,$F$4:$F$14,1)</f>
        <v>10</v>
      </c>
      <c r="B13" s="4">
        <v>325</v>
      </c>
      <c r="C13" s="4" t="s">
        <v>50</v>
      </c>
      <c r="D13" s="4" t="s">
        <v>51</v>
      </c>
      <c r="E13" s="4" t="s">
        <v>20</v>
      </c>
      <c r="F13" s="5">
        <f>IF($H$3=1,G13,0)+IF($J$3=1,I13,0)+IF($L$3=1,K13,0)+IF($N$3=1,M13,0)+IF($P$3=1,O13,0)</f>
        <v>134.54</v>
      </c>
      <c r="G13" s="5">
        <v>33.56</v>
      </c>
      <c r="H13" s="4">
        <v>1</v>
      </c>
      <c r="I13" s="5">
        <v>33.74</v>
      </c>
      <c r="J13" s="4">
        <v>2</v>
      </c>
      <c r="K13" s="5">
        <v>33.619999999999997</v>
      </c>
      <c r="L13" s="4">
        <v>1</v>
      </c>
      <c r="M13" s="5">
        <v>33.83</v>
      </c>
      <c r="N13" s="4">
        <v>2</v>
      </c>
      <c r="O13" s="5">
        <v>33.35</v>
      </c>
      <c r="P13" s="4">
        <v>1</v>
      </c>
    </row>
    <row r="14" spans="1:16" x14ac:dyDescent="0.25">
      <c r="A14" s="4">
        <f>RANK(F14,$F$4:$F$14,1)</f>
        <v>11</v>
      </c>
      <c r="B14" s="4">
        <v>326</v>
      </c>
      <c r="C14" s="4" t="s">
        <v>32</v>
      </c>
      <c r="D14" s="4" t="s">
        <v>55</v>
      </c>
      <c r="E14" s="4" t="s">
        <v>20</v>
      </c>
      <c r="F14" s="5">
        <f>IF($H$3=1,G14,0)+IF($J$3=1,I14,0)+IF($L$3=1,K14,0)+IF($N$3=1,M14,0)+IF($P$3=1,O14,0)</f>
        <v>134.94</v>
      </c>
      <c r="G14" s="5">
        <v>33.82</v>
      </c>
      <c r="H14" s="4">
        <v>2</v>
      </c>
      <c r="I14" s="5">
        <v>33.340000000000003</v>
      </c>
      <c r="J14" s="4">
        <v>1</v>
      </c>
      <c r="K14" s="5">
        <v>33.97</v>
      </c>
      <c r="L14" s="4">
        <v>2</v>
      </c>
      <c r="M14" s="5">
        <v>33.86</v>
      </c>
      <c r="N14" s="4">
        <v>1</v>
      </c>
      <c r="O14" s="5">
        <v>33.770000000000003</v>
      </c>
      <c r="P14" s="4">
        <v>2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RANK(F4,$F$4:$F$9,1)</f>
        <v>1</v>
      </c>
      <c r="B4" s="4">
        <v>502</v>
      </c>
      <c r="C4" s="4" t="s">
        <v>13</v>
      </c>
      <c r="D4" s="4" t="s">
        <v>58</v>
      </c>
      <c r="E4" s="4" t="s">
        <v>15</v>
      </c>
      <c r="F4" s="5">
        <f>IF($H$3=1,G4,0)+IF($J$3=1,I4,0)+IF($L$3=1,K4,0)+IF($N$3=1,M4,0)+IF($P$3=1,O4,0)</f>
        <v>135.22</v>
      </c>
      <c r="G4" s="5">
        <v>33.99</v>
      </c>
      <c r="H4" s="4">
        <v>2</v>
      </c>
      <c r="I4" s="5">
        <v>33.74</v>
      </c>
      <c r="J4" s="4">
        <v>1</v>
      </c>
      <c r="K4" s="5">
        <v>33.950000000000003</v>
      </c>
      <c r="L4" s="4">
        <v>2</v>
      </c>
      <c r="M4" s="5">
        <v>33.67</v>
      </c>
      <c r="N4" s="4">
        <v>1</v>
      </c>
      <c r="O4" s="5">
        <v>33.86</v>
      </c>
      <c r="P4" s="4">
        <v>2</v>
      </c>
    </row>
    <row r="5" spans="1:16" x14ac:dyDescent="0.25">
      <c r="A5" s="4">
        <f>RANK(F5,$F$4:$F$9,1)</f>
        <v>2</v>
      </c>
      <c r="B5" s="4">
        <v>506</v>
      </c>
      <c r="C5" s="4" t="s">
        <v>13</v>
      </c>
      <c r="D5" s="4" t="s">
        <v>59</v>
      </c>
      <c r="E5" s="4" t="s">
        <v>15</v>
      </c>
      <c r="F5" s="5">
        <f>IF($H$3=1,G5,0)+IF($J$3=1,I5,0)+IF($L$3=1,K5,0)+IF($N$3=1,M5,0)+IF($P$3=1,O5,0)</f>
        <v>135.33000000000001</v>
      </c>
      <c r="G5" s="5">
        <v>34.18</v>
      </c>
      <c r="H5" s="4">
        <v>2</v>
      </c>
      <c r="I5" s="5">
        <v>33.74</v>
      </c>
      <c r="J5" s="4">
        <v>1</v>
      </c>
      <c r="K5" s="5">
        <v>34.1</v>
      </c>
      <c r="L5" s="4">
        <v>2</v>
      </c>
      <c r="M5" s="5">
        <v>33.61</v>
      </c>
      <c r="N5" s="4">
        <v>1</v>
      </c>
      <c r="O5" s="5">
        <v>33.880000000000003</v>
      </c>
      <c r="P5" s="4">
        <v>2</v>
      </c>
    </row>
    <row r="6" spans="1:16" x14ac:dyDescent="0.25">
      <c r="A6" s="4">
        <f>RANK(F6,$F$4:$F$9,1)</f>
        <v>3</v>
      </c>
      <c r="B6" s="4">
        <v>505</v>
      </c>
      <c r="C6" s="4" t="s">
        <v>60</v>
      </c>
      <c r="D6" s="4" t="s">
        <v>61</v>
      </c>
      <c r="E6" s="4" t="s">
        <v>62</v>
      </c>
      <c r="F6" s="5">
        <f>IF($H$3=1,G6,0)+IF($J$3=1,I6,0)+IF($L$3=1,K6,0)+IF($N$3=1,M6,0)+IF($P$3=1,O6,0)</f>
        <v>135.54000000000002</v>
      </c>
      <c r="G6" s="5">
        <v>33.83</v>
      </c>
      <c r="H6" s="4">
        <v>1</v>
      </c>
      <c r="I6" s="5">
        <v>34.11</v>
      </c>
      <c r="J6" s="4">
        <v>2</v>
      </c>
      <c r="K6" s="5">
        <v>33.770000000000003</v>
      </c>
      <c r="L6" s="4">
        <v>1</v>
      </c>
      <c r="M6" s="5">
        <v>33.99</v>
      </c>
      <c r="N6" s="4">
        <v>2</v>
      </c>
      <c r="O6" s="5">
        <v>33.67</v>
      </c>
      <c r="P6" s="4">
        <v>1</v>
      </c>
    </row>
    <row r="7" spans="1:16" x14ac:dyDescent="0.25">
      <c r="A7" s="4">
        <f>RANK(F7,$F$4:$F$9,1)</f>
        <v>4</v>
      </c>
      <c r="B7" s="4">
        <v>501</v>
      </c>
      <c r="C7" s="4" t="s">
        <v>63</v>
      </c>
      <c r="D7" s="4" t="s">
        <v>64</v>
      </c>
      <c r="E7" s="4" t="s">
        <v>65</v>
      </c>
      <c r="F7" s="5">
        <f>IF($H$3=1,G7,0)+IF($J$3=1,I7,0)+IF($L$3=1,K7,0)+IF($N$3=1,M7,0)+IF($P$3=1,O7,0)</f>
        <v>135.55000000000001</v>
      </c>
      <c r="G7" s="5">
        <v>33.700000000000003</v>
      </c>
      <c r="H7" s="4">
        <v>1</v>
      </c>
      <c r="I7" s="5">
        <v>34.14</v>
      </c>
      <c r="J7" s="4">
        <v>2</v>
      </c>
      <c r="K7" s="5">
        <v>33.72</v>
      </c>
      <c r="L7" s="4">
        <v>1</v>
      </c>
      <c r="M7" s="5">
        <v>34.14</v>
      </c>
      <c r="N7" s="4">
        <v>2</v>
      </c>
      <c r="O7" s="5">
        <v>33.549999999999997</v>
      </c>
      <c r="P7" s="4">
        <v>1</v>
      </c>
    </row>
    <row r="8" spans="1:16" x14ac:dyDescent="0.25">
      <c r="A8" s="4">
        <f>RANK(F8,$F$4:$F$9,1)</f>
        <v>5</v>
      </c>
      <c r="B8" s="4">
        <v>503</v>
      </c>
      <c r="C8" s="4" t="s">
        <v>66</v>
      </c>
      <c r="D8" s="4" t="s">
        <v>30</v>
      </c>
      <c r="E8" s="4" t="s">
        <v>67</v>
      </c>
      <c r="F8" s="5">
        <f>IF($H$3=1,G8,0)+IF($J$3=1,I8,0)+IF($L$3=1,K8,0)+IF($N$3=1,M8,0)+IF($P$3=1,O8,0)</f>
        <v>136.04</v>
      </c>
      <c r="G8" s="5">
        <v>33.979999999999997</v>
      </c>
      <c r="H8" s="4">
        <v>1</v>
      </c>
      <c r="I8" s="5">
        <v>34.200000000000003</v>
      </c>
      <c r="J8" s="4">
        <v>2</v>
      </c>
      <c r="K8" s="5">
        <v>33.869999999999997</v>
      </c>
      <c r="L8" s="4">
        <v>1</v>
      </c>
      <c r="M8" s="5">
        <v>34.229999999999997</v>
      </c>
      <c r="N8" s="4">
        <v>2</v>
      </c>
      <c r="O8" s="5">
        <v>33.74</v>
      </c>
      <c r="P8" s="4">
        <v>1</v>
      </c>
    </row>
    <row r="9" spans="1:16" x14ac:dyDescent="0.25">
      <c r="A9" s="4">
        <f>RANK(F9,$F$4:$F$9,1)</f>
        <v>6</v>
      </c>
      <c r="B9" s="4">
        <v>504</v>
      </c>
      <c r="C9" s="4" t="s">
        <v>68</v>
      </c>
      <c r="D9" s="4" t="s">
        <v>69</v>
      </c>
      <c r="E9" s="4" t="s">
        <v>20</v>
      </c>
      <c r="F9" s="5">
        <f>IF($H$3=1,G9,0)+IF($J$3=1,I9,0)+IF($L$3=1,K9,0)+IF($N$3=1,M9,0)+IF($P$3=1,O9,0)</f>
        <v>136.11000000000001</v>
      </c>
      <c r="G9" s="5">
        <v>34.35</v>
      </c>
      <c r="H9" s="4">
        <v>2</v>
      </c>
      <c r="I9" s="5">
        <v>33.89</v>
      </c>
      <c r="J9" s="4">
        <v>1</v>
      </c>
      <c r="K9" s="5">
        <v>34.24</v>
      </c>
      <c r="L9" s="4">
        <v>2</v>
      </c>
      <c r="M9" s="5">
        <v>33.93</v>
      </c>
      <c r="N9" s="4">
        <v>1</v>
      </c>
      <c r="O9" s="5">
        <v>34.049999999999997</v>
      </c>
      <c r="P9" s="4">
        <v>2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RANK(F4,$F$4:$F$12,1)</f>
        <v>1</v>
      </c>
      <c r="B4" s="4">
        <v>702</v>
      </c>
      <c r="C4" s="4" t="s">
        <v>71</v>
      </c>
      <c r="D4" s="4" t="s">
        <v>72</v>
      </c>
      <c r="E4" s="4" t="s">
        <v>20</v>
      </c>
      <c r="F4" s="5">
        <f>IF($H$3=1,G4,0)+IF($J$3=1,I4,0)+IF($L$3=1,K4,0)+IF($N$3=1,M4,0)+IF($P$3=1,O4,0)</f>
        <v>133.79000000000002</v>
      </c>
      <c r="G4" s="5">
        <v>33.659999999999997</v>
      </c>
      <c r="H4" s="4">
        <v>2</v>
      </c>
      <c r="I4" s="5">
        <v>33.25</v>
      </c>
      <c r="J4" s="4">
        <v>1</v>
      </c>
      <c r="K4" s="5">
        <v>33.65</v>
      </c>
      <c r="L4" s="4">
        <v>2</v>
      </c>
      <c r="M4" s="5">
        <v>33.369999999999997</v>
      </c>
      <c r="N4" s="4">
        <v>1</v>
      </c>
      <c r="O4" s="5">
        <v>33.520000000000003</v>
      </c>
      <c r="P4" s="4">
        <v>2</v>
      </c>
    </row>
    <row r="5" spans="1:16" x14ac:dyDescent="0.25">
      <c r="A5" s="4">
        <f>RANK(F5,$F$4:$F$12,1)</f>
        <v>2</v>
      </c>
      <c r="B5" s="4">
        <v>703</v>
      </c>
      <c r="C5" s="4" t="s">
        <v>73</v>
      </c>
      <c r="D5" s="4" t="s">
        <v>74</v>
      </c>
      <c r="E5" s="4" t="s">
        <v>20</v>
      </c>
      <c r="F5" s="5">
        <f>IF($H$3=1,G5,0)+IF($J$3=1,I5,0)+IF($L$3=1,K5,0)+IF($N$3=1,M5,0)+IF($P$3=1,O5,0)</f>
        <v>134.87</v>
      </c>
      <c r="G5" s="5">
        <v>33.57</v>
      </c>
      <c r="H5" s="4">
        <v>1</v>
      </c>
      <c r="I5" s="5">
        <v>33.86</v>
      </c>
      <c r="J5" s="4">
        <v>2</v>
      </c>
      <c r="K5" s="5">
        <v>33.549999999999997</v>
      </c>
      <c r="L5" s="4">
        <v>1</v>
      </c>
      <c r="M5" s="5">
        <v>33.99</v>
      </c>
      <c r="N5" s="4">
        <v>2</v>
      </c>
      <c r="O5" s="5">
        <v>33.47</v>
      </c>
      <c r="P5" s="4">
        <v>1</v>
      </c>
    </row>
    <row r="6" spans="1:16" x14ac:dyDescent="0.25">
      <c r="A6" s="4">
        <f>RANK(F6,$F$4:$F$12,1)</f>
        <v>3</v>
      </c>
      <c r="B6" s="4">
        <v>701</v>
      </c>
      <c r="C6" s="4" t="s">
        <v>75</v>
      </c>
      <c r="D6" s="4" t="s">
        <v>76</v>
      </c>
      <c r="E6" s="4" t="s">
        <v>77</v>
      </c>
      <c r="F6" s="5">
        <f>IF($H$3=1,G6,0)+IF($J$3=1,I6,0)+IF($L$3=1,K6,0)+IF($N$3=1,M6,0)+IF($P$3=1,O6,0)</f>
        <v>134.91</v>
      </c>
      <c r="G6" s="5">
        <v>33.5</v>
      </c>
      <c r="H6" s="4">
        <v>1</v>
      </c>
      <c r="I6" s="5">
        <v>33.82</v>
      </c>
      <c r="J6" s="4">
        <v>2</v>
      </c>
      <c r="K6" s="5">
        <v>33.6</v>
      </c>
      <c r="L6" s="4">
        <v>1</v>
      </c>
      <c r="M6" s="5">
        <v>33.97</v>
      </c>
      <c r="N6" s="4">
        <v>2</v>
      </c>
      <c r="O6" s="5">
        <v>33.520000000000003</v>
      </c>
      <c r="P6" s="4">
        <v>1</v>
      </c>
    </row>
    <row r="7" spans="1:16" x14ac:dyDescent="0.25">
      <c r="A7" s="4">
        <f>RANK(F7,$F$4:$F$12,1)</f>
        <v>4</v>
      </c>
      <c r="B7" s="4">
        <v>706</v>
      </c>
      <c r="C7" s="4" t="s">
        <v>63</v>
      </c>
      <c r="D7" s="4" t="s">
        <v>78</v>
      </c>
      <c r="E7" s="4" t="s">
        <v>65</v>
      </c>
      <c r="F7" s="5">
        <f>IF($H$3=1,G7,0)+IF($J$3=1,I7,0)+IF($L$3=1,K7,0)+IF($N$3=1,M7,0)+IF($P$3=1,O7,0)</f>
        <v>135.23000000000002</v>
      </c>
      <c r="G7" s="5">
        <v>33.700000000000003</v>
      </c>
      <c r="H7" s="4">
        <v>1</v>
      </c>
      <c r="I7" s="5">
        <v>34.03</v>
      </c>
      <c r="J7" s="4">
        <v>2</v>
      </c>
      <c r="K7" s="5">
        <v>33.64</v>
      </c>
      <c r="L7" s="4">
        <v>1</v>
      </c>
      <c r="M7" s="5">
        <v>34.01</v>
      </c>
      <c r="N7" s="4">
        <v>2</v>
      </c>
      <c r="O7" s="5">
        <v>33.549999999999997</v>
      </c>
      <c r="P7" s="4">
        <v>1</v>
      </c>
    </row>
    <row r="8" spans="1:16" x14ac:dyDescent="0.25">
      <c r="A8" s="4">
        <f>RANK(F8,$F$4:$F$12,1)</f>
        <v>5</v>
      </c>
      <c r="B8" s="4">
        <v>709</v>
      </c>
      <c r="C8" s="4" t="s">
        <v>79</v>
      </c>
      <c r="D8" s="4" t="s">
        <v>80</v>
      </c>
      <c r="E8" s="4" t="s">
        <v>15</v>
      </c>
      <c r="F8" s="5">
        <f>IF($H$3=1,G8,0)+IF($J$3=1,I8,0)+IF($L$3=1,K8,0)+IF($N$3=1,M8,0)+IF($P$3=1,O8,0)</f>
        <v>135.69999999999999</v>
      </c>
      <c r="G8" s="5">
        <v>33.61</v>
      </c>
      <c r="H8" s="4">
        <v>1</v>
      </c>
      <c r="I8" s="5">
        <v>33.99</v>
      </c>
      <c r="J8" s="4">
        <v>2</v>
      </c>
      <c r="K8" s="5">
        <v>33.76</v>
      </c>
      <c r="L8" s="4">
        <v>1</v>
      </c>
      <c r="M8" s="5">
        <v>34.200000000000003</v>
      </c>
      <c r="N8" s="4">
        <v>2</v>
      </c>
      <c r="O8" s="5">
        <v>33.75</v>
      </c>
      <c r="P8" s="4">
        <v>1</v>
      </c>
    </row>
    <row r="9" spans="1:16" x14ac:dyDescent="0.25">
      <c r="A9" s="4">
        <f>RANK(F9,$F$4:$F$12,1)</f>
        <v>6</v>
      </c>
      <c r="B9" s="4">
        <v>704</v>
      </c>
      <c r="C9" s="4" t="s">
        <v>81</v>
      </c>
      <c r="D9" s="4" t="s">
        <v>82</v>
      </c>
      <c r="E9" s="4" t="s">
        <v>67</v>
      </c>
      <c r="F9" s="5">
        <f>IF($H$3=1,G9,0)+IF($J$3=1,I9,0)+IF($L$3=1,K9,0)+IF($N$3=1,M9,0)+IF($P$3=1,O9,0)</f>
        <v>135.73000000000002</v>
      </c>
      <c r="G9" s="5">
        <v>34.049999999999997</v>
      </c>
      <c r="H9" s="4">
        <v>2</v>
      </c>
      <c r="I9" s="5">
        <v>33.880000000000003</v>
      </c>
      <c r="J9" s="4">
        <v>1</v>
      </c>
      <c r="K9" s="5">
        <v>34.020000000000003</v>
      </c>
      <c r="L9" s="4">
        <v>2</v>
      </c>
      <c r="M9" s="5">
        <v>33.83</v>
      </c>
      <c r="N9" s="4">
        <v>1</v>
      </c>
      <c r="O9" s="5">
        <v>34</v>
      </c>
      <c r="P9" s="4">
        <v>2</v>
      </c>
    </row>
    <row r="10" spans="1:16" x14ac:dyDescent="0.25">
      <c r="A10" s="4">
        <f>RANK(F10,$F$4:$F$12,1)</f>
        <v>7</v>
      </c>
      <c r="B10" s="4">
        <v>723</v>
      </c>
      <c r="C10" s="4" t="s">
        <v>83</v>
      </c>
      <c r="D10" s="4" t="s">
        <v>84</v>
      </c>
      <c r="E10" s="4" t="s">
        <v>67</v>
      </c>
      <c r="F10" s="5">
        <f>IF($H$3=1,G10,0)+IF($J$3=1,I10,0)+IF($L$3=1,K10,0)+IF($N$3=1,M10,0)+IF($P$3=1,O10,0)</f>
        <v>135.84</v>
      </c>
      <c r="G10" s="5">
        <v>34.049999999999997</v>
      </c>
      <c r="H10" s="4">
        <v>2</v>
      </c>
      <c r="I10" s="5">
        <v>33.83</v>
      </c>
      <c r="J10" s="4">
        <v>1</v>
      </c>
      <c r="K10" s="5">
        <v>34.11</v>
      </c>
      <c r="L10" s="4">
        <v>2</v>
      </c>
      <c r="M10" s="5">
        <v>33.86</v>
      </c>
      <c r="N10" s="4">
        <v>1</v>
      </c>
      <c r="O10" s="5">
        <v>34.04</v>
      </c>
      <c r="P10" s="4">
        <v>2</v>
      </c>
    </row>
    <row r="11" spans="1:16" x14ac:dyDescent="0.25">
      <c r="A11" s="4">
        <f>RANK(F11,$F$4:$F$12,1)</f>
        <v>8</v>
      </c>
      <c r="B11" s="4">
        <v>724</v>
      </c>
      <c r="C11" s="4" t="s">
        <v>85</v>
      </c>
      <c r="D11" s="4" t="s">
        <v>86</v>
      </c>
      <c r="E11" s="4" t="s">
        <v>87</v>
      </c>
      <c r="F11" s="5">
        <f>IF($H$3=1,G11,0)+IF($J$3=1,I11,0)+IF($L$3=1,K11,0)+IF($N$3=1,M11,0)+IF($P$3=1,O11,0)</f>
        <v>136.16</v>
      </c>
      <c r="G11" s="5">
        <v>33.770000000000003</v>
      </c>
      <c r="H11" s="4">
        <v>1</v>
      </c>
      <c r="I11" s="5">
        <v>34.14</v>
      </c>
      <c r="J11" s="4">
        <v>2</v>
      </c>
      <c r="K11" s="5">
        <v>33.92</v>
      </c>
      <c r="L11" s="4">
        <v>1</v>
      </c>
      <c r="M11" s="5">
        <v>34.29</v>
      </c>
      <c r="N11" s="4">
        <v>2</v>
      </c>
      <c r="O11" s="5">
        <v>33.81</v>
      </c>
      <c r="P11" s="4">
        <v>1</v>
      </c>
    </row>
    <row r="12" spans="1:16" x14ac:dyDescent="0.25">
      <c r="A12" s="4">
        <f>RANK(F12,$F$4:$F$12,1)</f>
        <v>9</v>
      </c>
      <c r="B12" s="4">
        <v>707</v>
      </c>
      <c r="C12" s="4" t="s">
        <v>88</v>
      </c>
      <c r="D12" s="4" t="s">
        <v>89</v>
      </c>
      <c r="E12" s="4" t="s">
        <v>15</v>
      </c>
      <c r="F12" s="5">
        <f>IF($H$3=1,G12,0)+IF($J$3=1,I12,0)+IF($L$3=1,K12,0)+IF($N$3=1,M12,0)+IF($P$3=1,O12,0)</f>
        <v>136.63999999999999</v>
      </c>
      <c r="G12" s="5">
        <v>34.450000000000003</v>
      </c>
      <c r="H12" s="4">
        <v>2</v>
      </c>
      <c r="I12" s="5">
        <v>34.020000000000003</v>
      </c>
      <c r="J12" s="4">
        <v>1</v>
      </c>
      <c r="K12" s="5">
        <v>34.33</v>
      </c>
      <c r="L12" s="4">
        <v>2</v>
      </c>
      <c r="M12" s="5">
        <v>34.049999999999997</v>
      </c>
      <c r="N12" s="4">
        <v>1</v>
      </c>
      <c r="O12" s="5">
        <v>34.24</v>
      </c>
      <c r="P12" s="4">
        <v>2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RANK(F4,$F$4:$F$12,1)</f>
        <v>1</v>
      </c>
      <c r="B4" s="4">
        <v>902</v>
      </c>
      <c r="C4" s="4" t="s">
        <v>68</v>
      </c>
      <c r="D4" s="4" t="s">
        <v>91</v>
      </c>
      <c r="E4" s="4" t="s">
        <v>20</v>
      </c>
      <c r="F4" s="5">
        <f>IF($J$3=1,ABS(I4-G4),0)+IF($L$3=1,ABS(K4-G4),0)+IF($N$3=1,ABS(M4-G4),0)+IF($P$3=1,ABS(O4-G4),0)</f>
        <v>0.73999999999999488</v>
      </c>
      <c r="G4" s="5">
        <v>35.72</v>
      </c>
      <c r="H4" s="4">
        <v>2</v>
      </c>
      <c r="I4" s="5">
        <v>35.58</v>
      </c>
      <c r="J4" s="4">
        <v>2</v>
      </c>
      <c r="K4" s="5">
        <v>35.53</v>
      </c>
      <c r="L4" s="4">
        <v>2</v>
      </c>
      <c r="M4" s="5">
        <v>35.31</v>
      </c>
      <c r="N4" s="4">
        <v>2</v>
      </c>
      <c r="O4" s="5">
        <v>35.72</v>
      </c>
      <c r="P4" s="4">
        <v>2</v>
      </c>
    </row>
    <row r="5" spans="1:16" x14ac:dyDescent="0.25">
      <c r="A5" s="4">
        <v>2</v>
      </c>
      <c r="B5" s="4">
        <v>918</v>
      </c>
      <c r="C5" s="4" t="s">
        <v>16</v>
      </c>
      <c r="D5" s="4" t="s">
        <v>93</v>
      </c>
      <c r="E5" s="4" t="s">
        <v>15</v>
      </c>
      <c r="F5" s="5">
        <f>IF($J$3=1,ABS(I5-G5),0)+IF($L$3=1,ABS(K5-G5),0)+IF($N$3=1,ABS(M5-G5),0)+IF($P$3=1,ABS(O5-G5),0)</f>
        <v>1.3300000000000125</v>
      </c>
      <c r="G5" s="5">
        <v>34.950000000000003</v>
      </c>
      <c r="H5" s="4">
        <v>1</v>
      </c>
      <c r="I5" s="5">
        <v>34.54</v>
      </c>
      <c r="J5" s="4">
        <v>1</v>
      </c>
      <c r="K5" s="5">
        <v>35.21</v>
      </c>
      <c r="L5" s="4">
        <v>1</v>
      </c>
      <c r="M5" s="5">
        <v>34.33</v>
      </c>
      <c r="N5" s="4">
        <v>1</v>
      </c>
      <c r="O5" s="5">
        <v>34.909999999999997</v>
      </c>
      <c r="P5" s="4">
        <v>1</v>
      </c>
    </row>
    <row r="6" spans="1:16" x14ac:dyDescent="0.25">
      <c r="A6" s="4">
        <v>3</v>
      </c>
      <c r="B6" s="4">
        <v>915</v>
      </c>
      <c r="C6" s="4" t="s">
        <v>13</v>
      </c>
      <c r="D6" s="4" t="s">
        <v>92</v>
      </c>
      <c r="E6" s="4" t="s">
        <v>15</v>
      </c>
      <c r="F6" s="5">
        <f>IF($J$3=1,ABS(I6-G6),0)+IF($L$3=1,ABS(K6-G6),0)+IF($N$3=1,ABS(M6-G6),0)+IF($P$3=1,ABS(O6-G6),0)</f>
        <v>1.3299999999999983</v>
      </c>
      <c r="G6" s="5">
        <v>34.1</v>
      </c>
      <c r="H6" s="4">
        <v>2</v>
      </c>
      <c r="I6" s="5">
        <v>33.630000000000003</v>
      </c>
      <c r="J6" s="4">
        <v>2</v>
      </c>
      <c r="K6" s="5">
        <v>34.159999999999997</v>
      </c>
      <c r="L6" s="4">
        <v>2</v>
      </c>
      <c r="M6" s="5">
        <v>33.57</v>
      </c>
      <c r="N6" s="4">
        <v>2</v>
      </c>
      <c r="O6" s="5">
        <v>33.83</v>
      </c>
      <c r="P6" s="4">
        <v>2</v>
      </c>
    </row>
    <row r="7" spans="1:16" x14ac:dyDescent="0.25">
      <c r="A7" s="4">
        <f>RANK(F7,$F$4:$F$12,1)</f>
        <v>4</v>
      </c>
      <c r="B7" s="4">
        <v>901</v>
      </c>
      <c r="C7" s="4" t="s">
        <v>63</v>
      </c>
      <c r="D7" s="4" t="s">
        <v>94</v>
      </c>
      <c r="E7" s="4" t="s">
        <v>65</v>
      </c>
      <c r="F7" s="5">
        <f>IF($J$3=1,ABS(I7-G7),0)+IF($L$3=1,ABS(K7-G7),0)+IF($N$3=1,ABS(M7-G7),0)+IF($P$3=1,ABS(O7-G7),0)</f>
        <v>1.9100000000000037</v>
      </c>
      <c r="G7" s="5">
        <v>33.99</v>
      </c>
      <c r="H7" s="4">
        <v>1</v>
      </c>
      <c r="I7" s="5">
        <v>33.67</v>
      </c>
      <c r="J7" s="4">
        <v>1</v>
      </c>
      <c r="K7" s="5">
        <v>33.67</v>
      </c>
      <c r="L7" s="4">
        <v>1</v>
      </c>
      <c r="M7" s="5">
        <v>33.340000000000003</v>
      </c>
      <c r="N7" s="4">
        <v>1</v>
      </c>
      <c r="O7" s="5">
        <v>33.369999999999997</v>
      </c>
      <c r="P7" s="4">
        <v>1</v>
      </c>
    </row>
    <row r="8" spans="1:16" x14ac:dyDescent="0.25">
      <c r="A8" s="4">
        <f>RANK(F8,$F$4:$F$12,1)</f>
        <v>5</v>
      </c>
      <c r="B8" s="4">
        <v>920</v>
      </c>
      <c r="C8" s="4" t="s">
        <v>95</v>
      </c>
      <c r="D8" s="4" t="s">
        <v>80</v>
      </c>
      <c r="E8" s="4" t="s">
        <v>15</v>
      </c>
      <c r="F8" s="5">
        <f>IF($J$3=1,ABS(I8-G8),0)+IF($L$3=1,ABS(K8-G8),0)+IF($N$3=1,ABS(M8-G8),0)+IF($P$3=1,ABS(O8-G8),0)</f>
        <v>2.0799999999999912</v>
      </c>
      <c r="G8" s="5">
        <v>35.44</v>
      </c>
      <c r="H8" s="4">
        <v>2</v>
      </c>
      <c r="I8" s="5">
        <v>34.78</v>
      </c>
      <c r="J8" s="4">
        <v>2</v>
      </c>
      <c r="K8" s="5">
        <v>35.18</v>
      </c>
      <c r="L8" s="4">
        <v>2</v>
      </c>
      <c r="M8" s="5">
        <v>34.64</v>
      </c>
      <c r="N8" s="4">
        <v>2</v>
      </c>
      <c r="O8" s="5">
        <v>35.08</v>
      </c>
      <c r="P8" s="4">
        <v>2</v>
      </c>
    </row>
    <row r="9" spans="1:16" x14ac:dyDescent="0.25">
      <c r="A9" s="4">
        <f>RANK(F9,$F$4:$F$12,1)</f>
        <v>6</v>
      </c>
      <c r="B9" s="4">
        <v>921</v>
      </c>
      <c r="C9" s="4" t="s">
        <v>16</v>
      </c>
      <c r="D9" s="4" t="s">
        <v>48</v>
      </c>
      <c r="E9" s="4" t="s">
        <v>15</v>
      </c>
      <c r="F9" s="5">
        <f>IF($J$3=1,ABS(I9-G9),0)+IF($L$3=1,ABS(K9-G9),0)+IF($N$3=1,ABS(M9-G9),0)+IF($P$3=1,ABS(O9-G9),0)</f>
        <v>2.240000000000002</v>
      </c>
      <c r="G9" s="5">
        <v>36.44</v>
      </c>
      <c r="H9" s="4">
        <v>1</v>
      </c>
      <c r="I9" s="5">
        <v>35.75</v>
      </c>
      <c r="J9" s="4">
        <v>1</v>
      </c>
      <c r="K9" s="5">
        <v>36.450000000000003</v>
      </c>
      <c r="L9" s="4">
        <v>1</v>
      </c>
      <c r="M9" s="5">
        <v>35.549999999999997</v>
      </c>
      <c r="N9" s="4">
        <v>1</v>
      </c>
      <c r="O9" s="5">
        <v>35.79</v>
      </c>
      <c r="P9" s="4">
        <v>1</v>
      </c>
    </row>
    <row r="10" spans="1:16" x14ac:dyDescent="0.25">
      <c r="A10" s="4">
        <f>RANK(F10,$F$4:$F$12,1)</f>
        <v>7</v>
      </c>
      <c r="B10" s="4">
        <v>928</v>
      </c>
      <c r="C10" s="4" t="s">
        <v>96</v>
      </c>
      <c r="D10" s="4" t="s">
        <v>97</v>
      </c>
      <c r="E10" s="4" t="s">
        <v>98</v>
      </c>
      <c r="F10" s="5">
        <f>IF($J$3=1,ABS(I10-G10),0)+IF($L$3=1,ABS(K10-G10),0)+IF($N$3=1,ABS(M10-G10),0)+IF($P$3=1,ABS(O10-G10),0)</f>
        <v>2.3900000000000077</v>
      </c>
      <c r="G10" s="5">
        <v>36.24</v>
      </c>
      <c r="H10" s="4">
        <v>2</v>
      </c>
      <c r="I10" s="5">
        <v>35.29</v>
      </c>
      <c r="J10" s="4">
        <v>2</v>
      </c>
      <c r="K10" s="5">
        <v>35.880000000000003</v>
      </c>
      <c r="L10" s="4">
        <v>2</v>
      </c>
      <c r="M10" s="5">
        <v>35.61</v>
      </c>
      <c r="N10" s="4">
        <v>2</v>
      </c>
      <c r="O10" s="5">
        <v>35.79</v>
      </c>
      <c r="P10" s="4">
        <v>2</v>
      </c>
    </row>
    <row r="11" spans="1:16" x14ac:dyDescent="0.25">
      <c r="A11" s="4">
        <f>RANK(F11,$F$4:$F$12,1)</f>
        <v>8</v>
      </c>
      <c r="B11" s="4">
        <v>923</v>
      </c>
      <c r="C11" s="4" t="s">
        <v>21</v>
      </c>
      <c r="D11" s="4" t="s">
        <v>24</v>
      </c>
      <c r="E11" s="4" t="s">
        <v>15</v>
      </c>
      <c r="F11" s="5">
        <f>IF($J$3=1,ABS(I11-G11),0)+IF($L$3=1,ABS(K11-G11),0)+IF($N$3=1,ABS(M11-G11),0)+IF($P$3=1,ABS(O11-G11),0)</f>
        <v>2.8300000000000125</v>
      </c>
      <c r="G11" s="5">
        <v>36.42</v>
      </c>
      <c r="H11" s="4">
        <v>2</v>
      </c>
      <c r="I11" s="5">
        <v>35.799999999999997</v>
      </c>
      <c r="J11" s="4">
        <v>2</v>
      </c>
      <c r="K11" s="5">
        <v>36.22</v>
      </c>
      <c r="L11" s="4">
        <v>2</v>
      </c>
      <c r="M11" s="5">
        <v>35.4</v>
      </c>
      <c r="N11" s="4">
        <v>2</v>
      </c>
      <c r="O11" s="5">
        <v>35.43</v>
      </c>
      <c r="P11" s="4">
        <v>2</v>
      </c>
    </row>
    <row r="12" spans="1:16" x14ac:dyDescent="0.25">
      <c r="A12" s="4">
        <f>RANK(F12,$F$4:$F$12,1)</f>
        <v>9</v>
      </c>
      <c r="B12" s="4">
        <v>907</v>
      </c>
      <c r="C12" s="4" t="s">
        <v>99</v>
      </c>
      <c r="D12" s="4" t="s">
        <v>100</v>
      </c>
      <c r="E12" s="4" t="s">
        <v>15</v>
      </c>
      <c r="F12" s="5">
        <f>IF($J$3=1,ABS(I12-G12),0)+IF($L$3=1,ABS(K12-G12),0)+IF($N$3=1,ABS(M12-G12),0)+IF($P$3=1,ABS(O12-G12),0)</f>
        <v>10.310000000000002</v>
      </c>
      <c r="G12" s="5">
        <v>46.54</v>
      </c>
      <c r="H12" s="4">
        <v>1</v>
      </c>
      <c r="I12" s="5">
        <v>42.92</v>
      </c>
      <c r="J12" s="4">
        <v>1</v>
      </c>
      <c r="K12" s="5">
        <v>48.59</v>
      </c>
      <c r="L12" s="4">
        <v>1</v>
      </c>
      <c r="M12" s="5">
        <v>43.89</v>
      </c>
      <c r="N12" s="4">
        <v>1</v>
      </c>
      <c r="O12" s="5">
        <v>44.55</v>
      </c>
      <c r="P12" s="4">
        <v>1</v>
      </c>
    </row>
  </sheetData>
  <sortState ref="A4:P6">
    <sortCondition ref="A4:A6"/>
  </sortState>
  <mergeCells count="2">
    <mergeCell ref="A1:P1"/>
    <mergeCell ref="A2:P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101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RANK(F4,$F$4:$F$13,1)</f>
        <v>1</v>
      </c>
      <c r="B4" s="4">
        <v>902</v>
      </c>
      <c r="C4" s="4" t="s">
        <v>68</v>
      </c>
      <c r="D4" s="4" t="s">
        <v>91</v>
      </c>
      <c r="E4" s="4" t="s">
        <v>20</v>
      </c>
      <c r="F4" s="5">
        <f>IF($J$3=1,ABS(I4-G4),0)+IF($L$3=1,ABS(K4-G4),0)+IF($N$3=1,ABS(M4-G4),0)+IF($P$3=1,ABS(O4-G4),0)</f>
        <v>0.73999999999999488</v>
      </c>
      <c r="G4" s="5">
        <v>35.72</v>
      </c>
      <c r="H4" s="4">
        <v>2</v>
      </c>
      <c r="I4" s="5">
        <v>35.58</v>
      </c>
      <c r="J4" s="4">
        <v>2</v>
      </c>
      <c r="K4" s="5">
        <v>35.53</v>
      </c>
      <c r="L4" s="4">
        <v>2</v>
      </c>
      <c r="M4" s="5">
        <v>35.31</v>
      </c>
      <c r="N4" s="4">
        <v>2</v>
      </c>
      <c r="O4" s="5">
        <v>35.72</v>
      </c>
      <c r="P4" s="4">
        <v>2</v>
      </c>
    </row>
    <row r="5" spans="1:16" x14ac:dyDescent="0.25">
      <c r="A5" s="4">
        <v>2</v>
      </c>
      <c r="B5" s="4">
        <v>918</v>
      </c>
      <c r="C5" s="4" t="s">
        <v>16</v>
      </c>
      <c r="D5" s="4" t="s">
        <v>93</v>
      </c>
      <c r="E5" s="4" t="s">
        <v>15</v>
      </c>
      <c r="F5" s="5">
        <f>IF($J$3=1,ABS(I5-G5),0)+IF($L$3=1,ABS(K5-G5),0)+IF($N$3=1,ABS(M5-G5),0)+IF($P$3=1,ABS(O5-G5),0)</f>
        <v>1.3300000000000125</v>
      </c>
      <c r="G5" s="5">
        <v>34.950000000000003</v>
      </c>
      <c r="H5" s="4">
        <v>1</v>
      </c>
      <c r="I5" s="5">
        <v>34.54</v>
      </c>
      <c r="J5" s="4">
        <v>1</v>
      </c>
      <c r="K5" s="5">
        <v>35.21</v>
      </c>
      <c r="L5" s="4">
        <v>1</v>
      </c>
      <c r="M5" s="5">
        <v>34.33</v>
      </c>
      <c r="N5" s="4">
        <v>1</v>
      </c>
      <c r="O5" s="5">
        <v>34.909999999999997</v>
      </c>
      <c r="P5" s="4">
        <v>1</v>
      </c>
    </row>
    <row r="6" spans="1:16" x14ac:dyDescent="0.25">
      <c r="A6" s="4">
        <v>3</v>
      </c>
      <c r="B6" s="4">
        <v>915</v>
      </c>
      <c r="C6" s="4" t="s">
        <v>13</v>
      </c>
      <c r="D6" s="4" t="s">
        <v>92</v>
      </c>
      <c r="E6" s="4" t="s">
        <v>15</v>
      </c>
      <c r="F6" s="5">
        <f>IF($J$3=1,ABS(I6-G6),0)+IF($L$3=1,ABS(K6-G6),0)+IF($N$3=1,ABS(M6-G6),0)+IF($P$3=1,ABS(O6-G6),0)</f>
        <v>1.3299999999999983</v>
      </c>
      <c r="G6" s="5">
        <v>34.1</v>
      </c>
      <c r="H6" s="4">
        <v>2</v>
      </c>
      <c r="I6" s="5">
        <v>33.630000000000003</v>
      </c>
      <c r="J6" s="4">
        <v>2</v>
      </c>
      <c r="K6" s="5">
        <v>34.159999999999997</v>
      </c>
      <c r="L6" s="4">
        <v>2</v>
      </c>
      <c r="M6" s="5">
        <v>33.57</v>
      </c>
      <c r="N6" s="4">
        <v>2</v>
      </c>
      <c r="O6" s="5">
        <v>33.83</v>
      </c>
      <c r="P6" s="4">
        <v>2</v>
      </c>
    </row>
    <row r="7" spans="1:16" x14ac:dyDescent="0.25">
      <c r="A7" s="4">
        <f>RANK(F7,$F$4:$F$13,1)</f>
        <v>4</v>
      </c>
      <c r="B7" s="4">
        <v>925</v>
      </c>
      <c r="C7" s="4" t="s">
        <v>52</v>
      </c>
      <c r="D7" s="4" t="s">
        <v>102</v>
      </c>
      <c r="E7" s="4" t="s">
        <v>54</v>
      </c>
      <c r="F7" s="5">
        <f>IF($J$3=1,ABS(I7-G7),0)+IF($L$3=1,ABS(K7-G7),0)+IF($N$3=1,ABS(M7-G7),0)+IF($P$3=1,ABS(O7-G7),0)</f>
        <v>1.7399999999999984</v>
      </c>
      <c r="G7" s="5">
        <v>31.79</v>
      </c>
      <c r="H7" s="4">
        <v>1</v>
      </c>
      <c r="I7" s="5">
        <v>31.3</v>
      </c>
      <c r="J7" s="4">
        <v>1</v>
      </c>
      <c r="K7" s="5">
        <v>31.59</v>
      </c>
      <c r="L7" s="4">
        <v>1</v>
      </c>
      <c r="M7" s="5">
        <v>31.31</v>
      </c>
      <c r="N7" s="4">
        <v>1</v>
      </c>
      <c r="O7" s="5">
        <v>32.36</v>
      </c>
      <c r="P7" s="4">
        <v>1</v>
      </c>
    </row>
    <row r="8" spans="1:16" x14ac:dyDescent="0.25">
      <c r="A8" s="4">
        <f>RANK(F8,$F$4:$F$13,1)</f>
        <v>5</v>
      </c>
      <c r="B8" s="4">
        <v>901</v>
      </c>
      <c r="C8" s="4" t="s">
        <v>63</v>
      </c>
      <c r="D8" s="4" t="s">
        <v>94</v>
      </c>
      <c r="E8" s="4" t="s">
        <v>65</v>
      </c>
      <c r="F8" s="5">
        <f>IF($J$3=1,ABS(I8-G8),0)+IF($L$3=1,ABS(K8-G8),0)+IF($N$3=1,ABS(M8-G8),0)+IF($P$3=1,ABS(O8-G8),0)</f>
        <v>1.9100000000000037</v>
      </c>
      <c r="G8" s="5">
        <v>33.99</v>
      </c>
      <c r="H8" s="4">
        <v>1</v>
      </c>
      <c r="I8" s="5">
        <v>33.67</v>
      </c>
      <c r="J8" s="4">
        <v>1</v>
      </c>
      <c r="K8" s="5">
        <v>33.67</v>
      </c>
      <c r="L8" s="4">
        <v>1</v>
      </c>
      <c r="M8" s="5">
        <v>33.340000000000003</v>
      </c>
      <c r="N8" s="4">
        <v>1</v>
      </c>
      <c r="O8" s="5">
        <v>33.369999999999997</v>
      </c>
      <c r="P8" s="4">
        <v>1</v>
      </c>
    </row>
    <row r="9" spans="1:16" x14ac:dyDescent="0.25">
      <c r="A9" s="4">
        <f>RANK(F9,$F$4:$F$13,1)</f>
        <v>6</v>
      </c>
      <c r="B9" s="4">
        <v>920</v>
      </c>
      <c r="C9" s="4" t="s">
        <v>95</v>
      </c>
      <c r="D9" s="4" t="s">
        <v>80</v>
      </c>
      <c r="E9" s="4" t="s">
        <v>15</v>
      </c>
      <c r="F9" s="5">
        <f>IF($J$3=1,ABS(I9-G9),0)+IF($L$3=1,ABS(K9-G9),0)+IF($N$3=1,ABS(M9-G9),0)+IF($P$3=1,ABS(O9-G9),0)</f>
        <v>2.0799999999999912</v>
      </c>
      <c r="G9" s="5">
        <v>35.44</v>
      </c>
      <c r="H9" s="4">
        <v>2</v>
      </c>
      <c r="I9" s="5">
        <v>34.78</v>
      </c>
      <c r="J9" s="4">
        <v>2</v>
      </c>
      <c r="K9" s="5">
        <v>35.18</v>
      </c>
      <c r="L9" s="4">
        <v>2</v>
      </c>
      <c r="M9" s="5">
        <v>34.64</v>
      </c>
      <c r="N9" s="4">
        <v>2</v>
      </c>
      <c r="O9" s="5">
        <v>35.08</v>
      </c>
      <c r="P9" s="4">
        <v>2</v>
      </c>
    </row>
    <row r="10" spans="1:16" x14ac:dyDescent="0.25">
      <c r="A10" s="4">
        <f>RANK(F10,$F$4:$F$13,1)</f>
        <v>7</v>
      </c>
      <c r="B10" s="4">
        <v>921</v>
      </c>
      <c r="C10" s="4" t="s">
        <v>16</v>
      </c>
      <c r="D10" s="4" t="s">
        <v>48</v>
      </c>
      <c r="E10" s="4" t="s">
        <v>15</v>
      </c>
      <c r="F10" s="5">
        <f>IF($J$3=1,ABS(I10-G10),0)+IF($L$3=1,ABS(K10-G10),0)+IF($N$3=1,ABS(M10-G10),0)+IF($P$3=1,ABS(O10-G10),0)</f>
        <v>2.240000000000002</v>
      </c>
      <c r="G10" s="5">
        <v>36.44</v>
      </c>
      <c r="H10" s="4">
        <v>1</v>
      </c>
      <c r="I10" s="5">
        <v>35.75</v>
      </c>
      <c r="J10" s="4">
        <v>1</v>
      </c>
      <c r="K10" s="5">
        <v>36.450000000000003</v>
      </c>
      <c r="L10" s="4">
        <v>1</v>
      </c>
      <c r="M10" s="5">
        <v>35.549999999999997</v>
      </c>
      <c r="N10" s="4">
        <v>1</v>
      </c>
      <c r="O10" s="5">
        <v>35.79</v>
      </c>
      <c r="P10" s="4">
        <v>1</v>
      </c>
    </row>
    <row r="11" spans="1:16" x14ac:dyDescent="0.25">
      <c r="A11" s="4">
        <f>RANK(F11,$F$4:$F$13,1)</f>
        <v>8</v>
      </c>
      <c r="B11" s="4">
        <v>928</v>
      </c>
      <c r="C11" s="4" t="s">
        <v>96</v>
      </c>
      <c r="D11" s="4" t="s">
        <v>97</v>
      </c>
      <c r="E11" s="4" t="s">
        <v>98</v>
      </c>
      <c r="F11" s="5">
        <f>IF($J$3=1,ABS(I11-G11),0)+IF($L$3=1,ABS(K11-G11),0)+IF($N$3=1,ABS(M11-G11),0)+IF($P$3=1,ABS(O11-G11),0)</f>
        <v>2.3900000000000077</v>
      </c>
      <c r="G11" s="5">
        <v>36.24</v>
      </c>
      <c r="H11" s="4">
        <v>2</v>
      </c>
      <c r="I11" s="5">
        <v>35.29</v>
      </c>
      <c r="J11" s="4">
        <v>2</v>
      </c>
      <c r="K11" s="5">
        <v>35.880000000000003</v>
      </c>
      <c r="L11" s="4">
        <v>2</v>
      </c>
      <c r="M11" s="5">
        <v>35.61</v>
      </c>
      <c r="N11" s="4">
        <v>2</v>
      </c>
      <c r="O11" s="5">
        <v>35.79</v>
      </c>
      <c r="P11" s="4">
        <v>2</v>
      </c>
    </row>
    <row r="12" spans="1:16" x14ac:dyDescent="0.25">
      <c r="A12" s="4">
        <f>RANK(F12,$F$4:$F$13,1)</f>
        <v>9</v>
      </c>
      <c r="B12" s="4">
        <v>923</v>
      </c>
      <c r="C12" s="4" t="s">
        <v>21</v>
      </c>
      <c r="D12" s="4" t="s">
        <v>24</v>
      </c>
      <c r="E12" s="4" t="s">
        <v>15</v>
      </c>
      <c r="F12" s="5">
        <f>IF($J$3=1,ABS(I12-G12),0)+IF($L$3=1,ABS(K12-G12),0)+IF($N$3=1,ABS(M12-G12),0)+IF($P$3=1,ABS(O12-G12),0)</f>
        <v>2.8300000000000125</v>
      </c>
      <c r="G12" s="5">
        <v>36.42</v>
      </c>
      <c r="H12" s="4">
        <v>2</v>
      </c>
      <c r="I12" s="5">
        <v>35.799999999999997</v>
      </c>
      <c r="J12" s="4">
        <v>2</v>
      </c>
      <c r="K12" s="5">
        <v>36.22</v>
      </c>
      <c r="L12" s="4">
        <v>2</v>
      </c>
      <c r="M12" s="5">
        <v>35.4</v>
      </c>
      <c r="N12" s="4">
        <v>2</v>
      </c>
      <c r="O12" s="5">
        <v>35.43</v>
      </c>
      <c r="P12" s="4">
        <v>2</v>
      </c>
    </row>
    <row r="13" spans="1:16" x14ac:dyDescent="0.25">
      <c r="A13" s="4">
        <f>RANK(F13,$F$4:$F$13,1)</f>
        <v>10</v>
      </c>
      <c r="B13" s="4">
        <v>907</v>
      </c>
      <c r="C13" s="4" t="s">
        <v>99</v>
      </c>
      <c r="D13" s="4" t="s">
        <v>100</v>
      </c>
      <c r="E13" s="4" t="s">
        <v>15</v>
      </c>
      <c r="F13" s="5">
        <f>IF($J$3=1,ABS(I13-G13),0)+IF($L$3=1,ABS(K13-G13),0)+IF($N$3=1,ABS(M13-G13),0)+IF($P$3=1,ABS(O13-G13),0)</f>
        <v>10.310000000000002</v>
      </c>
      <c r="G13" s="5">
        <v>46.54</v>
      </c>
      <c r="H13" s="4">
        <v>1</v>
      </c>
      <c r="I13" s="5">
        <v>42.92</v>
      </c>
      <c r="J13" s="4">
        <v>1</v>
      </c>
      <c r="K13" s="5">
        <v>48.59</v>
      </c>
      <c r="L13" s="4">
        <v>1</v>
      </c>
      <c r="M13" s="5">
        <v>43.89</v>
      </c>
      <c r="N13" s="4">
        <v>1</v>
      </c>
      <c r="O13" s="5">
        <v>44.55</v>
      </c>
      <c r="P13" s="4">
        <v>1</v>
      </c>
    </row>
  </sheetData>
  <sortState ref="A4:P6">
    <sortCondition ref="A4:A6"/>
  </sortState>
  <mergeCells count="2">
    <mergeCell ref="A1:P1"/>
    <mergeCell ref="A2:P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Junior Gäste</vt:lpstr>
      <vt:lpstr>Senior Gäste</vt:lpstr>
      <vt:lpstr>Senior NRW</vt:lpstr>
      <vt:lpstr>Elite XL (inkl. aW)</vt:lpstr>
      <vt:lpstr>Elite XL ü. 18 (inkl. aW)</vt:lpstr>
      <vt:lpstr>DSKD Open</vt:lpstr>
      <vt:lpstr>DSKD Open (inkl. aW)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Hummels</dc:creator>
  <cp:lastModifiedBy>Michael Hummels</cp:lastModifiedBy>
  <dcterms:created xsi:type="dcterms:W3CDTF">2019-07-14T10:57:25Z</dcterms:created>
  <dcterms:modified xsi:type="dcterms:W3CDTF">2019-07-14T11:00:40Z</dcterms:modified>
</cp:coreProperties>
</file>